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90" activeTab="1"/>
  </bookViews>
  <sheets>
    <sheet name="説明・注意" sheetId="1" r:id="rId1"/>
    <sheet name="一覧表" sheetId="2" r:id="rId2"/>
    <sheet name="データ集計(主催者用)" sheetId="3" r:id="rId3"/>
  </sheets>
  <definedNames>
    <definedName name="Excel_BuiltIn_Print_Titles" localSheetId="1">'一覧表'!$1:$7</definedName>
    <definedName name="_xlnm.Print_Area" localSheetId="1">'一覧表'!$A$1:$N$106</definedName>
  </definedNames>
  <calcPr fullCalcOnLoad="1"/>
</workbook>
</file>

<file path=xl/sharedStrings.xml><?xml version="1.0" encoding="utf-8"?>
<sst xmlns="http://schemas.openxmlformats.org/spreadsheetml/2006/main" count="59" uniqueCount="50">
  <si>
    <r>
      <rPr>
        <b/>
        <sz val="18"/>
        <rFont val="DejaVu Sans"/>
        <family val="2"/>
      </rPr>
      <t>第</t>
    </r>
    <r>
      <rPr>
        <b/>
        <sz val="18"/>
        <rFont val="ＭＳ Ｐゴシック"/>
        <family val="3"/>
      </rPr>
      <t>24</t>
    </r>
    <r>
      <rPr>
        <b/>
        <sz val="18"/>
        <rFont val="DejaVu Sans"/>
        <family val="2"/>
      </rPr>
      <t>回東濃地区ジュニア陸上記録会</t>
    </r>
  </si>
  <si>
    <t>１．「一覧表シート」について</t>
  </si>
  <si>
    <t>①</t>
  </si>
  <si>
    <t xml:space="preserve">「申込み団体名」「申込み責任者名及び連絡先」を直接入力してください。
また、「リレー申込みチーム数」を半角数字で入力してください。
</t>
  </si>
  <si>
    <t>②</t>
  </si>
  <si>
    <r>
      <rPr>
        <sz val="12"/>
        <rFont val="DejaVu Sans"/>
        <family val="2"/>
      </rPr>
      <t>「ナンバー」「氏名」「フリガナ」「学年」を入力してください。
「ナンバー」は、</t>
    </r>
    <r>
      <rPr>
        <b/>
        <sz val="12"/>
        <color indexed="10"/>
        <rFont val="DejaVu Sans"/>
        <family val="2"/>
      </rPr>
      <t>半角英数字（英字は大文字）、</t>
    </r>
    <r>
      <rPr>
        <sz val="12"/>
        <rFont val="DejaVu Sans"/>
        <family val="2"/>
      </rPr>
      <t>「フリガナ」は、</t>
    </r>
    <r>
      <rPr>
        <b/>
        <sz val="12"/>
        <color indexed="10"/>
        <rFont val="DejaVu Sans"/>
        <family val="2"/>
      </rPr>
      <t>全角</t>
    </r>
    <r>
      <rPr>
        <sz val="12"/>
        <rFont val="DejaVu Sans"/>
        <family val="2"/>
      </rPr>
      <t xml:space="preserve">にしてください。
</t>
    </r>
  </si>
  <si>
    <t>③</t>
  </si>
  <si>
    <t>「所属」欄は、「所属」シートから「コピー」→「貼り付け」をしてください。</t>
  </si>
  <si>
    <t>④</t>
  </si>
  <si>
    <t>「性別」は、▼ボタンを押すことでリストが表示されますので、選択してしてください。</t>
  </si>
  <si>
    <t>⑤</t>
  </si>
  <si>
    <t>出場種目とリレーは、▼ボタンを押すことでリストが表示されますので、選択してしてください。</t>
  </si>
  <si>
    <t>申込み団体名</t>
  </si>
  <si>
    <t>個人種目申込み数</t>
  </si>
  <si>
    <t>団体所属長名</t>
  </si>
  <si>
    <t>印</t>
  </si>
  <si>
    <t>連絡先</t>
  </si>
  <si>
    <t>申し込み責任者名</t>
  </si>
  <si>
    <t>参加料</t>
  </si>
  <si>
    <t>No.</t>
  </si>
  <si>
    <t>ナンバー</t>
  </si>
  <si>
    <t>氏名</t>
  </si>
  <si>
    <t>フリガナ（全角）</t>
  </si>
  <si>
    <t>学年</t>
  </si>
  <si>
    <t>所属</t>
  </si>
  <si>
    <t>性別</t>
  </si>
  <si>
    <t>出場種目</t>
  </si>
  <si>
    <t>100m</t>
  </si>
  <si>
    <t>A</t>
  </si>
  <si>
    <t>個人</t>
  </si>
  <si>
    <t>参考記録</t>
  </si>
  <si>
    <r>
      <rPr>
        <sz val="11"/>
        <rFont val="DejaVu Sans"/>
        <family val="2"/>
      </rPr>
      <t>４</t>
    </r>
    <r>
      <rPr>
        <sz val="11"/>
        <rFont val="ＭＳ Ｐゴシック"/>
        <family val="3"/>
      </rPr>
      <t>×</t>
    </r>
    <r>
      <rPr>
        <sz val="11"/>
        <rFont val="DejaVu Sans"/>
        <family val="2"/>
      </rPr>
      <t>１００ｍＲ</t>
    </r>
  </si>
  <si>
    <t>備考</t>
  </si>
  <si>
    <t>女</t>
  </si>
  <si>
    <t>B</t>
  </si>
  <si>
    <t>走幅跳</t>
  </si>
  <si>
    <t>氏　　　　名</t>
  </si>
  <si>
    <t>ﾌﾘｶﾞﾅ</t>
  </si>
  <si>
    <t>男</t>
  </si>
  <si>
    <t>リレー申込みチーム数</t>
  </si>
  <si>
    <t>走高跳</t>
  </si>
  <si>
    <t>砲丸投</t>
  </si>
  <si>
    <t>ｽｳｪｰﾃﾞﾝＲ</t>
  </si>
  <si>
    <r>
      <rPr>
        <b/>
        <sz val="14"/>
        <rFont val="ＭＳ ゴシック"/>
        <family val="3"/>
      </rPr>
      <t>２．</t>
    </r>
    <r>
      <rPr>
        <b/>
        <sz val="14"/>
        <rFont val="Yu Gothic"/>
        <family val="3"/>
      </rPr>
      <t>資格</t>
    </r>
    <r>
      <rPr>
        <b/>
        <sz val="14"/>
        <rFont val="ＭＳ ゴシック"/>
        <family val="3"/>
      </rPr>
      <t>記録の入力について</t>
    </r>
  </si>
  <si>
    <r>
      <rPr>
        <sz val="12"/>
        <rFont val="ＭＳ ゴシック"/>
        <family val="3"/>
      </rPr>
      <t>資格記録を入力する場合は、次の例のように半角数字のみを使ってください。
　短距離の記入例
　　１２秒２３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1223</t>
    </r>
    <r>
      <rPr>
        <sz val="12"/>
        <rFont val="ＭＳ ゴシック"/>
        <family val="3"/>
      </rPr>
      <t>」、１４秒３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1430</t>
    </r>
    <r>
      <rPr>
        <sz val="12"/>
        <rFont val="ＭＳ ゴシック"/>
        <family val="3"/>
      </rPr>
      <t>」
　　※必ず４桁にしてください。
　中長距離の記入例
　　２分４５秒３４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24534</t>
    </r>
    <r>
      <rPr>
        <sz val="12"/>
        <rFont val="ＭＳ ゴシック"/>
        <family val="3"/>
      </rPr>
      <t>」、５分３４秒５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53450</t>
    </r>
    <r>
      <rPr>
        <sz val="12"/>
        <rFont val="ＭＳ ゴシック"/>
        <family val="3"/>
      </rPr>
      <t>」、１０分３４秒２３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103423</t>
    </r>
    <r>
      <rPr>
        <sz val="12"/>
        <rFont val="ＭＳ ゴシック"/>
        <family val="3"/>
      </rPr>
      <t>」
　フィールドの記入例
　　４ｍ４５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445</t>
    </r>
    <r>
      <rPr>
        <sz val="12"/>
        <rFont val="ＭＳ ゴシック"/>
        <family val="3"/>
      </rPr>
      <t>」、１１ｍ３５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1135</t>
    </r>
    <r>
      <rPr>
        <sz val="12"/>
        <rFont val="ＭＳ ゴシック"/>
        <family val="3"/>
      </rPr>
      <t>」</t>
    </r>
  </si>
  <si>
    <r>
      <rPr>
        <sz val="20"/>
        <rFont val="ＭＳ ゴシック"/>
        <family val="3"/>
      </rPr>
      <t>第</t>
    </r>
    <r>
      <rPr>
        <sz val="20"/>
        <rFont val="DejaVu Sans"/>
        <family val="2"/>
      </rPr>
      <t>65</t>
    </r>
    <r>
      <rPr>
        <sz val="20"/>
        <rFont val="ＭＳ ゴシック"/>
        <family val="3"/>
      </rPr>
      <t>回岐阜市民陸上競技大会　申込書</t>
    </r>
    <r>
      <rPr>
        <sz val="20"/>
        <rFont val="DejaVu Sans"/>
        <family val="2"/>
      </rPr>
      <t>(</t>
    </r>
    <r>
      <rPr>
        <sz val="20"/>
        <rFont val="Yu Gothic"/>
        <family val="3"/>
      </rPr>
      <t>中学</t>
    </r>
    <r>
      <rPr>
        <sz val="20"/>
        <rFont val="Yu Gothic"/>
        <family val="3"/>
      </rPr>
      <t>用</t>
    </r>
    <r>
      <rPr>
        <sz val="20"/>
        <rFont val="DejaVu Sans"/>
        <family val="2"/>
      </rPr>
      <t>)</t>
    </r>
  </si>
  <si>
    <t>男子300m</t>
  </si>
  <si>
    <t>女子800m</t>
  </si>
  <si>
    <t>男子1500m</t>
  </si>
  <si>
    <t>ｼﾞｬﾍﾞﾘｯｸｽﾛｰ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</si>
</sst>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チーム&quot;"/>
    <numFmt numFmtId="177" formatCode="#&quot;円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61">
    <font>
      <sz val="11"/>
      <name val="ＭＳ Ｐゴシック"/>
      <family val="3"/>
    </font>
    <font>
      <sz val="10"/>
      <name val="Arial"/>
      <family val="2"/>
    </font>
    <font>
      <sz val="12"/>
      <name val="ＭＳ Ｐゴシック"/>
      <family val="3"/>
    </font>
    <font>
      <b/>
      <sz val="18"/>
      <name val="DejaVu Sans"/>
      <family val="2"/>
    </font>
    <font>
      <b/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name val="DejaVu Sans"/>
      <family val="2"/>
    </font>
    <font>
      <sz val="12"/>
      <name val="DejaVu Sans"/>
      <family val="2"/>
    </font>
    <font>
      <b/>
      <sz val="12"/>
      <color indexed="10"/>
      <name val="DejaVu Sans"/>
      <family val="2"/>
    </font>
    <font>
      <u val="single"/>
      <sz val="10.45"/>
      <color indexed="12"/>
      <name val="Arial"/>
      <family val="2"/>
    </font>
    <font>
      <sz val="11"/>
      <name val="DejaVu Sans"/>
      <family val="2"/>
    </font>
    <font>
      <sz val="20"/>
      <name val="DejaVu Sans"/>
      <family val="2"/>
    </font>
    <font>
      <sz val="16"/>
      <name val="ＭＳ Ｐゴシック"/>
      <family val="3"/>
    </font>
    <font>
      <sz val="14"/>
      <name val="ＭＳ Ｐゴシック"/>
      <family val="3"/>
    </font>
    <font>
      <sz val="10.5"/>
      <color indexed="8"/>
      <name val="DejaVu Sans"/>
      <family val="2"/>
    </font>
    <font>
      <sz val="14"/>
      <color indexed="10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20"/>
      <name val="ＭＳ ゴシック"/>
      <family val="3"/>
    </font>
    <font>
      <sz val="20"/>
      <name val="Yu Gothic"/>
      <family val="3"/>
    </font>
    <font>
      <b/>
      <sz val="14"/>
      <name val="ＭＳ ゴシック"/>
      <family val="3"/>
    </font>
    <font>
      <b/>
      <sz val="14"/>
      <name val="Yu Gothic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9"/>
      <name val="DejaVu Sans"/>
      <family val="2"/>
    </font>
    <font>
      <sz val="11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DejaVu Sans"/>
      <family val="2"/>
    </font>
    <font>
      <sz val="11"/>
      <color theme="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ill="0" applyBorder="0" applyAlignment="0" applyProtection="0"/>
    <xf numFmtId="0" fontId="9" fillId="0" borderId="0" applyBorder="0" applyProtection="0">
      <alignment vertical="center"/>
    </xf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33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 vertical="top"/>
    </xf>
    <xf numFmtId="0" fontId="2" fillId="34" borderId="0" xfId="0" applyFont="1" applyFill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176" fontId="12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10" fillId="0" borderId="18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13" fillId="0" borderId="18" xfId="0" applyFont="1" applyBorder="1" applyAlignment="1" applyProtection="1">
      <alignment horizontal="center" vertical="center" shrinkToFit="1"/>
      <protection hidden="1"/>
    </xf>
    <xf numFmtId="0" fontId="13" fillId="0" borderId="18" xfId="0" applyFont="1" applyBorder="1" applyAlignment="1" applyProtection="1">
      <alignment horizontal="center" vertical="center" shrinkToFit="1"/>
      <protection locked="0"/>
    </xf>
    <xf numFmtId="0" fontId="13" fillId="0" borderId="18" xfId="0" applyFont="1" applyBorder="1" applyAlignment="1" applyProtection="1">
      <alignment vertical="center" shrinkToFit="1"/>
      <protection locked="0"/>
    </xf>
    <xf numFmtId="0" fontId="14" fillId="0" borderId="0" xfId="0" applyFont="1" applyAlignment="1">
      <alignment vertical="center"/>
    </xf>
    <xf numFmtId="0" fontId="15" fillId="0" borderId="18" xfId="0" applyFont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vertical="center"/>
    </xf>
    <xf numFmtId="0" fontId="10" fillId="0" borderId="18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9" fontId="18" fillId="0" borderId="18" xfId="0" applyNumberFormat="1" applyFont="1" applyBorder="1" applyAlignment="1">
      <alignment horizontal="center" vertical="center"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top"/>
    </xf>
    <xf numFmtId="177" fontId="12" fillId="0" borderId="19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16"/>
  <sheetViews>
    <sheetView showZeros="0" showOutlineSymbols="0" zoomScalePageLayoutView="0" workbookViewId="0" topLeftCell="A1">
      <selection activeCell="D15" sqref="D15"/>
    </sheetView>
  </sheetViews>
  <sheetFormatPr defaultColWidth="8.625" defaultRowHeight="13.5"/>
  <cols>
    <col min="1" max="1" width="3.875" style="0" customWidth="1"/>
    <col min="2" max="2" width="4.125" style="0" customWidth="1"/>
    <col min="3" max="3" width="7.50390625" style="0" customWidth="1"/>
    <col min="4" max="4" width="6.25390625" style="0" customWidth="1"/>
    <col min="5" max="7" width="14.875" style="0" customWidth="1"/>
    <col min="8" max="8" width="4.875" style="0" customWidth="1"/>
    <col min="9" max="9" width="10.875" style="0" customWidth="1"/>
    <col min="10" max="11" width="14.875" style="0" customWidth="1"/>
    <col min="12" max="12" width="9.375" style="0" customWidth="1"/>
    <col min="13" max="13" width="4.00390625" style="0" customWidth="1"/>
  </cols>
  <sheetData>
    <row r="1" spans="1:13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</row>
    <row r="3" spans="1:13" ht="23.25" customHeight="1">
      <c r="A3" s="1"/>
      <c r="B3" s="2"/>
      <c r="C3" s="44" t="s">
        <v>0</v>
      </c>
      <c r="D3" s="44"/>
      <c r="E3" s="44"/>
      <c r="F3" s="44"/>
      <c r="G3" s="44"/>
      <c r="H3" s="44"/>
      <c r="I3" s="44"/>
      <c r="J3" s="44"/>
      <c r="K3" s="44"/>
      <c r="L3" s="44"/>
      <c r="M3" s="1"/>
    </row>
    <row r="4" spans="1:13" ht="15" customHeight="1">
      <c r="A4" s="1"/>
      <c r="B4" s="2"/>
      <c r="C4" s="3"/>
      <c r="D4" s="4"/>
      <c r="E4" s="5"/>
      <c r="F4" s="5"/>
      <c r="G4" s="5"/>
      <c r="H4" s="5"/>
      <c r="I4" s="5"/>
      <c r="J4" s="2"/>
      <c r="K4" s="2"/>
      <c r="L4" s="2"/>
      <c r="M4" s="1"/>
    </row>
    <row r="5" spans="1:13" ht="18">
      <c r="A5" s="1"/>
      <c r="B5" s="2"/>
      <c r="C5" s="6" t="s">
        <v>1</v>
      </c>
      <c r="D5" s="3"/>
      <c r="E5" s="2"/>
      <c r="F5" s="2"/>
      <c r="G5" s="2"/>
      <c r="H5" s="2"/>
      <c r="I5" s="2"/>
      <c r="J5" s="2"/>
      <c r="K5" s="2"/>
      <c r="L5" s="2"/>
      <c r="M5" s="1"/>
    </row>
    <row r="6" spans="1:13" ht="30" customHeight="1">
      <c r="A6" s="1"/>
      <c r="B6" s="2"/>
      <c r="C6" s="7" t="s">
        <v>2</v>
      </c>
      <c r="D6" s="42" t="s">
        <v>3</v>
      </c>
      <c r="E6" s="42"/>
      <c r="F6" s="42"/>
      <c r="G6" s="42"/>
      <c r="H6" s="42"/>
      <c r="I6" s="42"/>
      <c r="J6" s="42"/>
      <c r="K6" s="42"/>
      <c r="L6" s="2"/>
      <c r="M6" s="1"/>
    </row>
    <row r="7" spans="1:13" ht="30" customHeight="1">
      <c r="A7" s="1"/>
      <c r="B7" s="2"/>
      <c r="C7" s="7" t="s">
        <v>4</v>
      </c>
      <c r="D7" s="42" t="s">
        <v>5</v>
      </c>
      <c r="E7" s="42"/>
      <c r="F7" s="42"/>
      <c r="G7" s="42"/>
      <c r="H7" s="42"/>
      <c r="I7" s="42"/>
      <c r="J7" s="42"/>
      <c r="K7" s="42"/>
      <c r="L7" s="2"/>
      <c r="M7" s="1"/>
    </row>
    <row r="8" spans="1:13" ht="15" customHeight="1">
      <c r="A8" s="1"/>
      <c r="B8" s="2"/>
      <c r="C8" s="7" t="s">
        <v>6</v>
      </c>
      <c r="D8" s="42" t="s">
        <v>7</v>
      </c>
      <c r="E8" s="42"/>
      <c r="F8" s="42"/>
      <c r="G8" s="42"/>
      <c r="H8" s="42"/>
      <c r="I8" s="42"/>
      <c r="J8" s="42"/>
      <c r="K8" s="42"/>
      <c r="L8" s="2"/>
      <c r="M8" s="1"/>
    </row>
    <row r="9" spans="1:13" ht="15" customHeight="1">
      <c r="A9" s="1"/>
      <c r="B9" s="2"/>
      <c r="C9" s="7" t="s">
        <v>8</v>
      </c>
      <c r="D9" s="42" t="s">
        <v>9</v>
      </c>
      <c r="E9" s="42"/>
      <c r="F9" s="42"/>
      <c r="G9" s="42"/>
      <c r="H9" s="42"/>
      <c r="I9" s="42"/>
      <c r="J9" s="42"/>
      <c r="K9" s="42"/>
      <c r="L9" s="2"/>
      <c r="M9" s="1"/>
    </row>
    <row r="10" spans="1:13" ht="15" customHeight="1">
      <c r="A10" s="1"/>
      <c r="B10" s="2"/>
      <c r="C10" s="7" t="s">
        <v>10</v>
      </c>
      <c r="D10" s="45" t="s">
        <v>11</v>
      </c>
      <c r="E10" s="45"/>
      <c r="F10" s="45"/>
      <c r="G10" s="45"/>
      <c r="H10" s="45"/>
      <c r="I10" s="45"/>
      <c r="J10" s="45"/>
      <c r="K10" s="45"/>
      <c r="L10" s="2"/>
      <c r="M10" s="1"/>
    </row>
    <row r="11" spans="1:13" ht="15" customHeight="1">
      <c r="A11" s="1"/>
      <c r="B11" s="2"/>
      <c r="C11" s="7"/>
      <c r="D11" s="42"/>
      <c r="E11" s="42"/>
      <c r="F11" s="42"/>
      <c r="G11" s="42"/>
      <c r="H11" s="42"/>
      <c r="I11" s="42"/>
      <c r="J11" s="42"/>
      <c r="K11" s="42"/>
      <c r="L11" s="2"/>
      <c r="M11" s="1"/>
    </row>
    <row r="12" spans="1:13" ht="15" customHeight="1">
      <c r="A12" s="1"/>
      <c r="B12" s="2"/>
      <c r="C12" s="7"/>
      <c r="D12" s="8"/>
      <c r="E12" s="8"/>
      <c r="F12" s="8"/>
      <c r="G12" s="8"/>
      <c r="H12" s="8"/>
      <c r="I12" s="8"/>
      <c r="J12" s="8"/>
      <c r="K12" s="8"/>
      <c r="L12" s="2"/>
      <c r="M12" s="1"/>
    </row>
    <row r="13" spans="1:13" ht="24">
      <c r="A13" s="1"/>
      <c r="B13" s="2"/>
      <c r="C13" s="41" t="s">
        <v>43</v>
      </c>
      <c r="D13" s="8"/>
      <c r="E13" s="8"/>
      <c r="F13" s="8"/>
      <c r="G13" s="8"/>
      <c r="H13" s="8"/>
      <c r="I13" s="8"/>
      <c r="J13" s="8"/>
      <c r="K13" s="8"/>
      <c r="L13" s="2"/>
      <c r="M13" s="1"/>
    </row>
    <row r="14" spans="1:13" ht="129.75" customHeight="1">
      <c r="A14" s="1"/>
      <c r="B14" s="2"/>
      <c r="C14" s="3"/>
      <c r="D14" s="43" t="s">
        <v>44</v>
      </c>
      <c r="E14" s="42"/>
      <c r="F14" s="42"/>
      <c r="G14" s="42"/>
      <c r="H14" s="42"/>
      <c r="I14" s="42"/>
      <c r="J14" s="42"/>
      <c r="K14" s="42"/>
      <c r="L14" s="2"/>
      <c r="M14" s="1"/>
    </row>
    <row r="15" spans="1:13" ht="15" customHeight="1">
      <c r="A15" s="1"/>
      <c r="B15" s="2"/>
      <c r="C15" s="3"/>
      <c r="D15" s="8"/>
      <c r="E15" s="8"/>
      <c r="F15" s="8"/>
      <c r="G15" s="8"/>
      <c r="H15" s="8"/>
      <c r="I15" s="8"/>
      <c r="J15" s="8"/>
      <c r="K15" s="8"/>
      <c r="L15" s="2"/>
      <c r="M15" s="1"/>
    </row>
    <row r="16" spans="1:13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</sheetData>
  <sheetProtection selectLockedCells="1" selectUnlockedCells="1"/>
  <mergeCells count="8">
    <mergeCell ref="D11:K11"/>
    <mergeCell ref="D14:K14"/>
    <mergeCell ref="C3:L3"/>
    <mergeCell ref="D6:K6"/>
    <mergeCell ref="D7:K7"/>
    <mergeCell ref="D8:K8"/>
    <mergeCell ref="D9:K9"/>
    <mergeCell ref="D10:K10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R107"/>
  <sheetViews>
    <sheetView showZeros="0" tabSelected="1" showOutlineSymbols="0" zoomScalePageLayoutView="0" workbookViewId="0" topLeftCell="A1">
      <selection activeCell="D2" sqref="D2:G2"/>
    </sheetView>
  </sheetViews>
  <sheetFormatPr defaultColWidth="8.625" defaultRowHeight="13.5"/>
  <cols>
    <col min="1" max="1" width="4.625" style="0" customWidth="1"/>
    <col min="2" max="2" width="8.625" style="0" customWidth="1"/>
    <col min="3" max="4" width="16.875" style="0" customWidth="1"/>
    <col min="5" max="5" width="0" style="0" hidden="1" customWidth="1"/>
    <col min="6" max="6" width="4.625" style="0" customWidth="1"/>
    <col min="7" max="7" width="10.75390625" style="0" customWidth="1"/>
    <col min="8" max="8" width="5.625" style="0" customWidth="1"/>
    <col min="9" max="9" width="13.75390625" style="0" customWidth="1"/>
    <col min="10" max="10" width="10.75390625" style="0" customWidth="1"/>
    <col min="11" max="11" width="13.75390625" style="0" customWidth="1"/>
    <col min="12" max="12" width="10.75390625" style="0" customWidth="1"/>
    <col min="13" max="13" width="13.75390625" style="0" customWidth="1"/>
    <col min="14" max="14" width="4.625" style="0" customWidth="1"/>
    <col min="15" max="15" width="3.75390625" style="0" customWidth="1"/>
    <col min="16" max="16" width="20.75390625" style="0" customWidth="1"/>
    <col min="17" max="17" width="17.25390625" style="10" customWidth="1"/>
    <col min="18" max="18" width="9.00390625" style="10" customWidth="1"/>
  </cols>
  <sheetData>
    <row r="1" spans="1:18" ht="39.75" customHeight="1">
      <c r="A1" s="11"/>
      <c r="B1" s="50" t="s">
        <v>45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1"/>
      <c r="Q1"/>
      <c r="R1"/>
    </row>
    <row r="2" spans="1:18" ht="30" customHeight="1">
      <c r="A2" s="12"/>
      <c r="B2" s="52" t="s">
        <v>12</v>
      </c>
      <c r="C2" s="52"/>
      <c r="D2" s="53"/>
      <c r="E2" s="53"/>
      <c r="F2" s="53"/>
      <c r="G2" s="53"/>
      <c r="H2" s="54" t="s">
        <v>13</v>
      </c>
      <c r="I2" s="54"/>
      <c r="J2" s="13">
        <f>COUNTA(I7:I107)+COUNTA(K7:K107)</f>
        <v>0</v>
      </c>
      <c r="K2" s="55" t="s">
        <v>39</v>
      </c>
      <c r="L2" s="56"/>
      <c r="M2" s="14">
        <v>0</v>
      </c>
      <c r="N2" s="11"/>
      <c r="Q2"/>
      <c r="R2"/>
    </row>
    <row r="3" spans="1:18" ht="30" customHeight="1">
      <c r="A3" s="12"/>
      <c r="B3" s="57" t="s">
        <v>14</v>
      </c>
      <c r="C3" s="57"/>
      <c r="D3" s="58"/>
      <c r="E3" s="58"/>
      <c r="F3" s="58"/>
      <c r="G3" s="58"/>
      <c r="H3" s="15" t="s">
        <v>15</v>
      </c>
      <c r="I3" s="16" t="s">
        <v>16</v>
      </c>
      <c r="J3" s="59"/>
      <c r="K3" s="59"/>
      <c r="L3" s="59"/>
      <c r="M3" s="59"/>
      <c r="N3" s="11"/>
      <c r="Q3"/>
      <c r="R3"/>
    </row>
    <row r="4" spans="1:18" ht="30" customHeight="1">
      <c r="A4" s="17"/>
      <c r="B4" s="49" t="s">
        <v>17</v>
      </c>
      <c r="C4" s="49"/>
      <c r="D4" s="60"/>
      <c r="E4" s="60"/>
      <c r="F4" s="60"/>
      <c r="G4" s="60"/>
      <c r="H4" s="18" t="s">
        <v>15</v>
      </c>
      <c r="I4" s="19"/>
      <c r="J4" s="20"/>
      <c r="K4" s="21" t="s">
        <v>18</v>
      </c>
      <c r="L4" s="46">
        <f>J2*800+M2*2000</f>
        <v>0</v>
      </c>
      <c r="M4" s="46"/>
      <c r="Q4"/>
      <c r="R4"/>
    </row>
    <row r="5" spans="1:18" ht="24.75" customHeight="1">
      <c r="A5" s="47" t="s">
        <v>19</v>
      </c>
      <c r="B5" s="48" t="s">
        <v>20</v>
      </c>
      <c r="C5" s="48" t="s">
        <v>21</v>
      </c>
      <c r="D5" s="48" t="s">
        <v>22</v>
      </c>
      <c r="E5" s="23"/>
      <c r="F5" s="48" t="s">
        <v>23</v>
      </c>
      <c r="G5" s="48" t="s">
        <v>24</v>
      </c>
      <c r="H5" s="48" t="s">
        <v>25</v>
      </c>
      <c r="I5" s="48" t="s">
        <v>26</v>
      </c>
      <c r="J5" s="48"/>
      <c r="K5" s="48"/>
      <c r="L5" s="48"/>
      <c r="M5" s="48"/>
      <c r="N5" s="48"/>
      <c r="O5" s="38" t="s">
        <v>38</v>
      </c>
      <c r="P5" t="s">
        <v>27</v>
      </c>
      <c r="Q5" s="24"/>
      <c r="R5" s="25" t="s">
        <v>28</v>
      </c>
    </row>
    <row r="6" spans="1:18" ht="24.75" customHeight="1">
      <c r="A6" s="47"/>
      <c r="B6" s="47"/>
      <c r="C6" s="47"/>
      <c r="D6" s="47"/>
      <c r="E6" s="23"/>
      <c r="F6" s="48"/>
      <c r="G6" s="48"/>
      <c r="H6" s="48"/>
      <c r="I6" s="26" t="s">
        <v>29</v>
      </c>
      <c r="J6" s="26" t="s">
        <v>30</v>
      </c>
      <c r="K6" s="26" t="s">
        <v>29</v>
      </c>
      <c r="L6" s="26" t="s">
        <v>30</v>
      </c>
      <c r="M6" s="40" t="s">
        <v>42</v>
      </c>
      <c r="N6" s="26" t="s">
        <v>32</v>
      </c>
      <c r="O6" s="37" t="s">
        <v>33</v>
      </c>
      <c r="P6" t="s">
        <v>46</v>
      </c>
      <c r="Q6" s="27"/>
      <c r="R6" s="25" t="s">
        <v>34</v>
      </c>
    </row>
    <row r="7" spans="1:18" ht="30" customHeight="1">
      <c r="A7" s="23">
        <v>1</v>
      </c>
      <c r="B7" s="28"/>
      <c r="C7" s="29"/>
      <c r="D7" s="29"/>
      <c r="E7" s="29"/>
      <c r="F7" s="29"/>
      <c r="G7" s="30"/>
      <c r="H7" s="30"/>
      <c r="I7" s="30"/>
      <c r="J7" s="30"/>
      <c r="K7" s="31"/>
      <c r="L7" s="30"/>
      <c r="M7" s="30"/>
      <c r="N7" s="30"/>
      <c r="P7" t="s">
        <v>47</v>
      </c>
      <c r="Q7" s="25"/>
      <c r="R7" s="25"/>
    </row>
    <row r="8" spans="1:18" ht="30" customHeight="1">
      <c r="A8" s="23">
        <v>2</v>
      </c>
      <c r="B8" s="30"/>
      <c r="C8" s="29"/>
      <c r="D8" s="29"/>
      <c r="E8" s="29"/>
      <c r="F8" s="29"/>
      <c r="G8" s="30"/>
      <c r="H8" s="30"/>
      <c r="I8" s="31"/>
      <c r="J8" s="30"/>
      <c r="K8" s="31"/>
      <c r="L8" s="30"/>
      <c r="M8" s="30"/>
      <c r="N8" s="30"/>
      <c r="P8" t="s">
        <v>48</v>
      </c>
      <c r="Q8" s="25"/>
      <c r="R8" s="25"/>
    </row>
    <row r="9" spans="1:18" ht="30" customHeight="1">
      <c r="A9" s="23">
        <v>3</v>
      </c>
      <c r="B9" s="30"/>
      <c r="C9" s="29"/>
      <c r="D9" s="29"/>
      <c r="E9" s="29"/>
      <c r="F9" s="29"/>
      <c r="G9" s="30"/>
      <c r="H9" s="30"/>
      <c r="I9" s="31"/>
      <c r="J9" s="30"/>
      <c r="K9" s="31"/>
      <c r="L9" s="30"/>
      <c r="M9" s="30"/>
      <c r="N9" s="30"/>
      <c r="P9" t="s">
        <v>40</v>
      </c>
      <c r="Q9" s="25"/>
      <c r="R9"/>
    </row>
    <row r="10" spans="1:18" ht="30" customHeight="1">
      <c r="A10" s="23">
        <v>4</v>
      </c>
      <c r="B10" s="30"/>
      <c r="C10" s="29"/>
      <c r="D10" s="29"/>
      <c r="E10" s="29"/>
      <c r="F10" s="29"/>
      <c r="G10" s="30"/>
      <c r="H10" s="30"/>
      <c r="I10" s="31"/>
      <c r="J10" s="30"/>
      <c r="K10" s="31"/>
      <c r="L10" s="30"/>
      <c r="M10" s="30"/>
      <c r="N10" s="30"/>
      <c r="P10" s="9" t="s">
        <v>35</v>
      </c>
      <c r="Q10"/>
      <c r="R10"/>
    </row>
    <row r="11" spans="1:18" ht="30" customHeight="1">
      <c r="A11" s="23">
        <v>5</v>
      </c>
      <c r="B11" s="30"/>
      <c r="C11" s="29"/>
      <c r="D11" s="29"/>
      <c r="E11" s="29"/>
      <c r="F11" s="29"/>
      <c r="G11" s="30"/>
      <c r="H11" s="30"/>
      <c r="I11" s="31"/>
      <c r="J11" s="30"/>
      <c r="K11" s="31"/>
      <c r="L11" s="30"/>
      <c r="M11" s="30"/>
      <c r="N11" s="30"/>
      <c r="P11" s="39" t="s">
        <v>41</v>
      </c>
      <c r="Q11"/>
      <c r="R11"/>
    </row>
    <row r="12" spans="1:18" ht="30" customHeight="1">
      <c r="A12" s="23">
        <v>6</v>
      </c>
      <c r="B12" s="30"/>
      <c r="C12" s="29"/>
      <c r="D12" s="29"/>
      <c r="E12" s="29"/>
      <c r="F12" s="29"/>
      <c r="G12" s="30"/>
      <c r="H12" s="30"/>
      <c r="I12" s="31"/>
      <c r="J12" s="30"/>
      <c r="K12" s="31"/>
      <c r="L12" s="30"/>
      <c r="M12" s="30"/>
      <c r="N12" s="30"/>
      <c r="P12" s="39" t="s">
        <v>49</v>
      </c>
      <c r="Q12"/>
      <c r="R12"/>
    </row>
    <row r="13" spans="1:18" ht="30" customHeight="1">
      <c r="A13" s="23">
        <v>7</v>
      </c>
      <c r="B13" s="30"/>
      <c r="C13" s="29"/>
      <c r="D13" s="29"/>
      <c r="E13" s="29"/>
      <c r="F13" s="29"/>
      <c r="G13" s="30"/>
      <c r="H13" s="30"/>
      <c r="I13" s="31"/>
      <c r="J13" s="30"/>
      <c r="K13" s="31"/>
      <c r="L13" s="30"/>
      <c r="M13" s="30"/>
      <c r="N13" s="30"/>
      <c r="P13" s="9"/>
      <c r="Q13"/>
      <c r="R13"/>
    </row>
    <row r="14" spans="1:18" ht="30" customHeight="1">
      <c r="A14" s="23">
        <v>8</v>
      </c>
      <c r="B14" s="30"/>
      <c r="C14" s="29"/>
      <c r="D14" s="29"/>
      <c r="E14" s="29"/>
      <c r="F14" s="29"/>
      <c r="G14" s="30"/>
      <c r="H14" s="30"/>
      <c r="I14" s="31"/>
      <c r="J14" s="30"/>
      <c r="K14" s="31"/>
      <c r="L14" s="30"/>
      <c r="M14" s="30"/>
      <c r="N14" s="30"/>
      <c r="P14" s="9"/>
      <c r="Q14"/>
      <c r="R14"/>
    </row>
    <row r="15" spans="1:18" ht="30" customHeight="1">
      <c r="A15" s="23">
        <v>9</v>
      </c>
      <c r="B15" s="30"/>
      <c r="C15" s="29"/>
      <c r="D15" s="29"/>
      <c r="E15" s="29"/>
      <c r="F15" s="29"/>
      <c r="G15" s="30"/>
      <c r="H15" s="30"/>
      <c r="I15" s="31"/>
      <c r="J15" s="30"/>
      <c r="K15" s="31"/>
      <c r="L15" s="30"/>
      <c r="M15" s="30"/>
      <c r="N15" s="30"/>
      <c r="P15" s="9"/>
      <c r="Q15"/>
      <c r="R15"/>
    </row>
    <row r="16" spans="1:16" s="10" customFormat="1" ht="30" customHeight="1">
      <c r="A16" s="23">
        <v>10</v>
      </c>
      <c r="B16" s="30"/>
      <c r="C16" s="29"/>
      <c r="D16" s="29"/>
      <c r="E16" s="29"/>
      <c r="F16" s="29"/>
      <c r="G16" s="30"/>
      <c r="H16" s="30"/>
      <c r="I16" s="31"/>
      <c r="J16" s="30"/>
      <c r="K16" s="31"/>
      <c r="L16" s="30"/>
      <c r="M16" s="30"/>
      <c r="N16" s="30"/>
      <c r="O16"/>
      <c r="P16" s="9"/>
    </row>
    <row r="17" spans="1:16" s="10" customFormat="1" ht="30" customHeight="1">
      <c r="A17" s="23">
        <v>11</v>
      </c>
      <c r="B17" s="30"/>
      <c r="C17" s="29"/>
      <c r="D17" s="29"/>
      <c r="E17" s="29"/>
      <c r="F17" s="29"/>
      <c r="G17" s="30"/>
      <c r="H17" s="30"/>
      <c r="I17" s="31"/>
      <c r="J17" s="30"/>
      <c r="K17" s="31"/>
      <c r="L17" s="30"/>
      <c r="M17" s="30"/>
      <c r="N17" s="30"/>
      <c r="O17"/>
      <c r="P17" s="32"/>
    </row>
    <row r="18" spans="1:14" ht="30" customHeight="1">
      <c r="A18" s="23">
        <v>12</v>
      </c>
      <c r="B18" s="30"/>
      <c r="C18" s="29"/>
      <c r="D18" s="29"/>
      <c r="E18" s="29"/>
      <c r="F18" s="29"/>
      <c r="G18" s="30"/>
      <c r="H18" s="30"/>
      <c r="I18" s="31"/>
      <c r="J18" s="30"/>
      <c r="K18" s="31"/>
      <c r="L18" s="30"/>
      <c r="M18" s="30"/>
      <c r="N18" s="30"/>
    </row>
    <row r="19" spans="1:14" ht="30" customHeight="1">
      <c r="A19" s="23">
        <v>13</v>
      </c>
      <c r="B19" s="30"/>
      <c r="C19" s="29"/>
      <c r="D19" s="29"/>
      <c r="E19" s="29"/>
      <c r="F19" s="29"/>
      <c r="G19" s="30"/>
      <c r="H19" s="30"/>
      <c r="I19" s="31"/>
      <c r="J19" s="30"/>
      <c r="K19" s="31"/>
      <c r="L19" s="30"/>
      <c r="M19" s="30"/>
      <c r="N19" s="30"/>
    </row>
    <row r="20" spans="1:14" ht="30" customHeight="1">
      <c r="A20" s="23">
        <v>14</v>
      </c>
      <c r="B20" s="30"/>
      <c r="C20" s="29"/>
      <c r="D20" s="29"/>
      <c r="E20" s="29"/>
      <c r="F20" s="29"/>
      <c r="G20" s="30"/>
      <c r="H20" s="30"/>
      <c r="I20" s="31"/>
      <c r="J20" s="30"/>
      <c r="K20" s="31"/>
      <c r="L20" s="30"/>
      <c r="M20" s="30"/>
      <c r="N20" s="30"/>
    </row>
    <row r="21" spans="1:14" ht="30" customHeight="1">
      <c r="A21" s="23">
        <v>15</v>
      </c>
      <c r="B21" s="30"/>
      <c r="C21" s="29"/>
      <c r="D21" s="29"/>
      <c r="E21" s="29"/>
      <c r="F21" s="29"/>
      <c r="G21" s="30"/>
      <c r="H21" s="30"/>
      <c r="I21" s="31"/>
      <c r="J21" s="30"/>
      <c r="K21" s="31"/>
      <c r="L21" s="30"/>
      <c r="M21" s="30"/>
      <c r="N21" s="30"/>
    </row>
    <row r="22" spans="1:14" ht="30" customHeight="1">
      <c r="A22" s="23">
        <v>16</v>
      </c>
      <c r="B22" s="30"/>
      <c r="C22" s="29"/>
      <c r="D22" s="29"/>
      <c r="E22" s="29"/>
      <c r="F22" s="29"/>
      <c r="G22" s="30"/>
      <c r="H22" s="30"/>
      <c r="I22" s="31"/>
      <c r="J22" s="30"/>
      <c r="K22" s="31"/>
      <c r="L22" s="30"/>
      <c r="M22" s="30"/>
      <c r="N22" s="30"/>
    </row>
    <row r="23" spans="1:14" ht="30" customHeight="1">
      <c r="A23" s="23">
        <v>17</v>
      </c>
      <c r="B23" s="30"/>
      <c r="C23" s="29"/>
      <c r="D23" s="29"/>
      <c r="E23" s="29"/>
      <c r="F23" s="29"/>
      <c r="G23" s="30"/>
      <c r="H23" s="30"/>
      <c r="I23" s="31"/>
      <c r="J23" s="30"/>
      <c r="K23" s="31"/>
      <c r="L23" s="30"/>
      <c r="M23" s="30"/>
      <c r="N23" s="30"/>
    </row>
    <row r="24" spans="1:14" ht="30" customHeight="1">
      <c r="A24" s="23">
        <v>18</v>
      </c>
      <c r="B24" s="30"/>
      <c r="C24" s="29"/>
      <c r="D24" s="29"/>
      <c r="E24" s="29"/>
      <c r="F24" s="29"/>
      <c r="G24" s="30"/>
      <c r="H24" s="30"/>
      <c r="I24" s="31"/>
      <c r="J24" s="30"/>
      <c r="K24" s="31"/>
      <c r="L24" s="30"/>
      <c r="M24" s="30"/>
      <c r="N24" s="30"/>
    </row>
    <row r="25" spans="1:14" ht="30" customHeight="1">
      <c r="A25" s="23">
        <v>19</v>
      </c>
      <c r="B25" s="30"/>
      <c r="C25" s="29"/>
      <c r="D25" s="29"/>
      <c r="E25" s="29"/>
      <c r="F25" s="29"/>
      <c r="G25" s="30"/>
      <c r="H25" s="30"/>
      <c r="I25" s="31"/>
      <c r="J25" s="30"/>
      <c r="K25" s="31"/>
      <c r="L25" s="30"/>
      <c r="M25" s="30"/>
      <c r="N25" s="30"/>
    </row>
    <row r="26" spans="1:14" ht="30" customHeight="1">
      <c r="A26" s="23">
        <v>20</v>
      </c>
      <c r="B26" s="30"/>
      <c r="C26" s="29"/>
      <c r="D26" s="29"/>
      <c r="E26" s="29"/>
      <c r="F26" s="29"/>
      <c r="G26" s="30"/>
      <c r="H26" s="30"/>
      <c r="I26" s="31"/>
      <c r="J26" s="30"/>
      <c r="K26" s="31"/>
      <c r="L26" s="30"/>
      <c r="M26" s="30"/>
      <c r="N26" s="30"/>
    </row>
    <row r="27" spans="1:14" ht="30" customHeight="1">
      <c r="A27" s="23">
        <v>21</v>
      </c>
      <c r="B27" s="30"/>
      <c r="C27" s="29"/>
      <c r="D27" s="29"/>
      <c r="E27" s="29"/>
      <c r="F27" s="29"/>
      <c r="G27" s="30"/>
      <c r="H27" s="30"/>
      <c r="I27" s="31"/>
      <c r="J27" s="30"/>
      <c r="K27" s="31"/>
      <c r="L27" s="30"/>
      <c r="M27" s="30"/>
      <c r="N27" s="30"/>
    </row>
    <row r="28" spans="1:14" ht="30" customHeight="1">
      <c r="A28" s="23">
        <v>22</v>
      </c>
      <c r="B28" s="30"/>
      <c r="C28" s="29"/>
      <c r="D28" s="29"/>
      <c r="E28" s="29"/>
      <c r="F28" s="29"/>
      <c r="G28" s="30"/>
      <c r="H28" s="30"/>
      <c r="I28" s="31"/>
      <c r="J28" s="30"/>
      <c r="K28" s="31"/>
      <c r="L28" s="30"/>
      <c r="M28" s="30"/>
      <c r="N28" s="30"/>
    </row>
    <row r="29" spans="1:14" ht="30" customHeight="1">
      <c r="A29" s="23">
        <v>23</v>
      </c>
      <c r="B29" s="30"/>
      <c r="C29" s="29"/>
      <c r="D29" s="29"/>
      <c r="E29" s="29"/>
      <c r="F29" s="29"/>
      <c r="G29" s="30"/>
      <c r="H29" s="30"/>
      <c r="I29" s="31"/>
      <c r="J29" s="30"/>
      <c r="K29" s="31"/>
      <c r="L29" s="30"/>
      <c r="M29" s="30"/>
      <c r="N29" s="30"/>
    </row>
    <row r="30" spans="1:14" ht="30" customHeight="1">
      <c r="A30" s="23">
        <v>24</v>
      </c>
      <c r="B30" s="30"/>
      <c r="C30" s="29"/>
      <c r="D30" s="29"/>
      <c r="E30" s="29"/>
      <c r="F30" s="29"/>
      <c r="G30" s="30"/>
      <c r="H30" s="30"/>
      <c r="I30" s="31"/>
      <c r="J30" s="30"/>
      <c r="K30" s="31"/>
      <c r="L30" s="30"/>
      <c r="M30" s="30"/>
      <c r="N30" s="30"/>
    </row>
    <row r="31" spans="1:14" ht="30" customHeight="1">
      <c r="A31" s="23">
        <v>25</v>
      </c>
      <c r="B31" s="30"/>
      <c r="C31" s="29"/>
      <c r="D31" s="29"/>
      <c r="E31" s="29"/>
      <c r="F31" s="29"/>
      <c r="G31" s="30"/>
      <c r="H31" s="30"/>
      <c r="I31" s="31"/>
      <c r="J31" s="30"/>
      <c r="K31" s="31"/>
      <c r="L31" s="30"/>
      <c r="M31" s="30"/>
      <c r="N31" s="30"/>
    </row>
    <row r="32" spans="1:14" ht="30" customHeight="1">
      <c r="A32" s="23">
        <v>26</v>
      </c>
      <c r="B32" s="30"/>
      <c r="C32" s="29"/>
      <c r="D32" s="29"/>
      <c r="E32" s="29"/>
      <c r="F32" s="29"/>
      <c r="G32" s="30"/>
      <c r="H32" s="30"/>
      <c r="I32" s="31"/>
      <c r="J32" s="30"/>
      <c r="K32" s="31"/>
      <c r="L32" s="30"/>
      <c r="M32" s="30"/>
      <c r="N32" s="30"/>
    </row>
    <row r="33" spans="1:14" ht="30" customHeight="1">
      <c r="A33" s="23">
        <v>27</v>
      </c>
      <c r="B33" s="30"/>
      <c r="C33" s="29"/>
      <c r="D33" s="29"/>
      <c r="E33" s="29"/>
      <c r="F33" s="29"/>
      <c r="G33" s="30"/>
      <c r="H33" s="30"/>
      <c r="I33" s="31"/>
      <c r="J33" s="30"/>
      <c r="K33" s="31"/>
      <c r="L33" s="30"/>
      <c r="M33" s="30"/>
      <c r="N33" s="30"/>
    </row>
    <row r="34" spans="1:14" ht="30" customHeight="1">
      <c r="A34" s="23">
        <v>28</v>
      </c>
      <c r="B34" s="30"/>
      <c r="C34" s="29"/>
      <c r="D34" s="29"/>
      <c r="E34" s="29"/>
      <c r="F34" s="29"/>
      <c r="G34" s="30"/>
      <c r="H34" s="30"/>
      <c r="I34" s="31"/>
      <c r="J34" s="30"/>
      <c r="K34" s="31"/>
      <c r="L34" s="30"/>
      <c r="M34" s="30"/>
      <c r="N34" s="30"/>
    </row>
    <row r="35" spans="1:14" ht="30" customHeight="1">
      <c r="A35" s="23">
        <v>29</v>
      </c>
      <c r="B35" s="30"/>
      <c r="C35" s="29"/>
      <c r="D35" s="29"/>
      <c r="E35" s="29"/>
      <c r="F35" s="29"/>
      <c r="G35" s="30"/>
      <c r="H35" s="30"/>
      <c r="I35" s="31"/>
      <c r="J35" s="30"/>
      <c r="K35" s="31"/>
      <c r="L35" s="30"/>
      <c r="M35" s="30"/>
      <c r="N35" s="30"/>
    </row>
    <row r="36" spans="1:14" ht="30" customHeight="1">
      <c r="A36" s="23">
        <v>30</v>
      </c>
      <c r="B36" s="30"/>
      <c r="C36" s="29"/>
      <c r="D36" s="29"/>
      <c r="E36" s="29"/>
      <c r="F36" s="29"/>
      <c r="G36" s="30"/>
      <c r="H36" s="30"/>
      <c r="I36" s="31"/>
      <c r="J36" s="30"/>
      <c r="K36" s="31"/>
      <c r="L36" s="30"/>
      <c r="M36" s="30"/>
      <c r="N36" s="30"/>
    </row>
    <row r="37" spans="1:14" ht="30" customHeight="1">
      <c r="A37" s="23">
        <v>31</v>
      </c>
      <c r="B37" s="30"/>
      <c r="C37" s="29"/>
      <c r="D37" s="29"/>
      <c r="E37" s="29"/>
      <c r="F37" s="29"/>
      <c r="G37" s="30"/>
      <c r="H37" s="30"/>
      <c r="I37" s="31"/>
      <c r="J37" s="30"/>
      <c r="K37" s="31"/>
      <c r="L37" s="30"/>
      <c r="M37" s="30"/>
      <c r="N37" s="30"/>
    </row>
    <row r="38" spans="1:14" ht="30" customHeight="1">
      <c r="A38" s="23">
        <v>32</v>
      </c>
      <c r="B38" s="30"/>
      <c r="C38" s="29"/>
      <c r="D38" s="29"/>
      <c r="E38" s="29"/>
      <c r="F38" s="29"/>
      <c r="G38" s="30"/>
      <c r="H38" s="30"/>
      <c r="I38" s="31"/>
      <c r="J38" s="30"/>
      <c r="K38" s="31"/>
      <c r="L38" s="30"/>
      <c r="M38" s="30"/>
      <c r="N38" s="30"/>
    </row>
    <row r="39" spans="1:14" ht="30" customHeight="1">
      <c r="A39" s="23">
        <v>33</v>
      </c>
      <c r="B39" s="30"/>
      <c r="C39" s="29"/>
      <c r="D39" s="29"/>
      <c r="E39" s="29"/>
      <c r="F39" s="29"/>
      <c r="G39" s="30"/>
      <c r="H39" s="30"/>
      <c r="I39" s="31"/>
      <c r="J39" s="30"/>
      <c r="K39" s="31"/>
      <c r="L39" s="30"/>
      <c r="M39" s="30"/>
      <c r="N39" s="30"/>
    </row>
    <row r="40" spans="1:14" ht="30" customHeight="1">
      <c r="A40" s="23">
        <v>34</v>
      </c>
      <c r="B40" s="30"/>
      <c r="C40" s="29"/>
      <c r="D40" s="29"/>
      <c r="E40" s="29"/>
      <c r="F40" s="29"/>
      <c r="G40" s="30"/>
      <c r="H40" s="30"/>
      <c r="I40" s="31"/>
      <c r="J40" s="30"/>
      <c r="K40" s="31"/>
      <c r="L40" s="30"/>
      <c r="M40" s="30"/>
      <c r="N40" s="30"/>
    </row>
    <row r="41" spans="1:14" ht="30" customHeight="1">
      <c r="A41" s="23">
        <v>35</v>
      </c>
      <c r="B41" s="30"/>
      <c r="C41" s="29"/>
      <c r="D41" s="29"/>
      <c r="E41" s="29"/>
      <c r="F41" s="29"/>
      <c r="G41" s="30"/>
      <c r="H41" s="30"/>
      <c r="I41" s="31"/>
      <c r="J41" s="30"/>
      <c r="K41" s="31"/>
      <c r="L41" s="30"/>
      <c r="M41" s="30"/>
      <c r="N41" s="30"/>
    </row>
    <row r="42" spans="1:14" ht="30" customHeight="1">
      <c r="A42" s="23">
        <v>36</v>
      </c>
      <c r="B42" s="30"/>
      <c r="C42" s="29"/>
      <c r="D42" s="29"/>
      <c r="E42" s="29"/>
      <c r="F42" s="29"/>
      <c r="G42" s="30"/>
      <c r="H42" s="30"/>
      <c r="I42" s="31"/>
      <c r="J42" s="30"/>
      <c r="K42" s="31"/>
      <c r="L42" s="30"/>
      <c r="M42" s="30"/>
      <c r="N42" s="30"/>
    </row>
    <row r="43" spans="1:14" ht="30" customHeight="1">
      <c r="A43" s="23">
        <v>37</v>
      </c>
      <c r="B43" s="30"/>
      <c r="C43" s="29"/>
      <c r="D43" s="29"/>
      <c r="E43" s="29"/>
      <c r="F43" s="29"/>
      <c r="G43" s="30"/>
      <c r="H43" s="30"/>
      <c r="I43" s="31"/>
      <c r="J43" s="30"/>
      <c r="K43" s="31"/>
      <c r="L43" s="30"/>
      <c r="M43" s="30"/>
      <c r="N43" s="30"/>
    </row>
    <row r="44" spans="1:14" ht="30" customHeight="1">
      <c r="A44" s="23">
        <v>38</v>
      </c>
      <c r="B44" s="30"/>
      <c r="C44" s="29"/>
      <c r="D44" s="29"/>
      <c r="E44" s="29"/>
      <c r="F44" s="29"/>
      <c r="G44" s="30"/>
      <c r="H44" s="30"/>
      <c r="I44" s="31"/>
      <c r="J44" s="30"/>
      <c r="K44" s="31"/>
      <c r="L44" s="30"/>
      <c r="M44" s="30"/>
      <c r="N44" s="30"/>
    </row>
    <row r="45" spans="1:14" ht="30" customHeight="1">
      <c r="A45" s="23">
        <v>39</v>
      </c>
      <c r="B45" s="30"/>
      <c r="C45" s="29"/>
      <c r="D45" s="29"/>
      <c r="E45" s="29"/>
      <c r="F45" s="29"/>
      <c r="G45" s="30"/>
      <c r="H45" s="30"/>
      <c r="I45" s="31"/>
      <c r="J45" s="30"/>
      <c r="K45" s="31"/>
      <c r="L45" s="30"/>
      <c r="M45" s="30"/>
      <c r="N45" s="30"/>
    </row>
    <row r="46" spans="1:14" ht="30" customHeight="1">
      <c r="A46" s="23">
        <v>40</v>
      </c>
      <c r="B46" s="30"/>
      <c r="C46" s="29"/>
      <c r="D46" s="29"/>
      <c r="E46" s="29"/>
      <c r="F46" s="29"/>
      <c r="G46" s="30"/>
      <c r="H46" s="30"/>
      <c r="I46" s="31"/>
      <c r="J46" s="30"/>
      <c r="K46" s="31"/>
      <c r="L46" s="30"/>
      <c r="M46" s="30"/>
      <c r="N46" s="30"/>
    </row>
    <row r="47" spans="1:14" ht="30" customHeight="1">
      <c r="A47" s="23">
        <v>41</v>
      </c>
      <c r="B47" s="30"/>
      <c r="C47" s="29"/>
      <c r="D47" s="29"/>
      <c r="E47" s="29"/>
      <c r="F47" s="29"/>
      <c r="G47" s="30"/>
      <c r="H47" s="30"/>
      <c r="I47" s="31"/>
      <c r="J47" s="30"/>
      <c r="K47" s="31"/>
      <c r="L47" s="30"/>
      <c r="M47" s="30"/>
      <c r="N47" s="30"/>
    </row>
    <row r="48" spans="1:14" ht="30" customHeight="1">
      <c r="A48" s="23">
        <v>42</v>
      </c>
      <c r="B48" s="30"/>
      <c r="C48" s="29"/>
      <c r="D48" s="29"/>
      <c r="E48" s="29"/>
      <c r="F48" s="29"/>
      <c r="G48" s="30"/>
      <c r="H48" s="30"/>
      <c r="I48" s="31"/>
      <c r="J48" s="30"/>
      <c r="K48" s="31"/>
      <c r="L48" s="30"/>
      <c r="M48" s="30"/>
      <c r="N48" s="30"/>
    </row>
    <row r="49" spans="1:14" ht="30" customHeight="1">
      <c r="A49" s="23">
        <v>43</v>
      </c>
      <c r="B49" s="30"/>
      <c r="C49" s="29"/>
      <c r="D49" s="29"/>
      <c r="E49" s="29"/>
      <c r="F49" s="29"/>
      <c r="G49" s="30"/>
      <c r="H49" s="30"/>
      <c r="I49" s="31"/>
      <c r="J49" s="30"/>
      <c r="K49" s="31"/>
      <c r="L49" s="30"/>
      <c r="M49" s="30"/>
      <c r="N49" s="30"/>
    </row>
    <row r="50" spans="1:14" ht="30" customHeight="1">
      <c r="A50" s="23">
        <v>44</v>
      </c>
      <c r="B50" s="30"/>
      <c r="C50" s="29"/>
      <c r="D50" s="29"/>
      <c r="E50" s="29"/>
      <c r="F50" s="29"/>
      <c r="G50" s="30"/>
      <c r="H50" s="30"/>
      <c r="I50" s="31"/>
      <c r="J50" s="30"/>
      <c r="K50" s="31"/>
      <c r="L50" s="30"/>
      <c r="M50" s="30"/>
      <c r="N50" s="30"/>
    </row>
    <row r="51" spans="1:14" ht="30" customHeight="1">
      <c r="A51" s="23">
        <v>45</v>
      </c>
      <c r="B51" s="30"/>
      <c r="C51" s="29"/>
      <c r="D51" s="29"/>
      <c r="E51" s="29"/>
      <c r="F51" s="29"/>
      <c r="G51" s="30"/>
      <c r="H51" s="30"/>
      <c r="I51" s="31"/>
      <c r="J51" s="30"/>
      <c r="K51" s="31"/>
      <c r="L51" s="30"/>
      <c r="M51" s="30"/>
      <c r="N51" s="30"/>
    </row>
    <row r="52" spans="1:14" ht="30" customHeight="1">
      <c r="A52" s="23">
        <v>46</v>
      </c>
      <c r="B52" s="30"/>
      <c r="C52" s="29"/>
      <c r="D52" s="29"/>
      <c r="E52" s="29"/>
      <c r="F52" s="29"/>
      <c r="G52" s="30"/>
      <c r="H52" s="30"/>
      <c r="I52" s="31"/>
      <c r="J52" s="30"/>
      <c r="K52" s="31"/>
      <c r="L52" s="30"/>
      <c r="M52" s="30"/>
      <c r="N52" s="30"/>
    </row>
    <row r="53" spans="1:14" ht="30" customHeight="1">
      <c r="A53" s="23">
        <v>47</v>
      </c>
      <c r="B53" s="30"/>
      <c r="C53" s="29"/>
      <c r="D53" s="29"/>
      <c r="E53" s="29"/>
      <c r="F53" s="29"/>
      <c r="G53" s="30"/>
      <c r="H53" s="30"/>
      <c r="I53" s="31"/>
      <c r="J53" s="30"/>
      <c r="K53" s="31"/>
      <c r="L53" s="30"/>
      <c r="M53" s="30"/>
      <c r="N53" s="30"/>
    </row>
    <row r="54" spans="1:14" ht="30" customHeight="1">
      <c r="A54" s="23">
        <v>48</v>
      </c>
      <c r="B54" s="30"/>
      <c r="C54" s="29"/>
      <c r="D54" s="29"/>
      <c r="E54" s="29"/>
      <c r="F54" s="29"/>
      <c r="G54" s="30"/>
      <c r="H54" s="30"/>
      <c r="I54" s="31"/>
      <c r="J54" s="30"/>
      <c r="K54" s="31"/>
      <c r="L54" s="30"/>
      <c r="M54" s="30"/>
      <c r="N54" s="30"/>
    </row>
    <row r="55" spans="1:14" ht="30" customHeight="1">
      <c r="A55" s="23">
        <v>49</v>
      </c>
      <c r="B55" s="30"/>
      <c r="C55" s="29"/>
      <c r="D55" s="29"/>
      <c r="E55" s="29"/>
      <c r="F55" s="29"/>
      <c r="G55" s="30"/>
      <c r="H55" s="30"/>
      <c r="I55" s="31"/>
      <c r="J55" s="30"/>
      <c r="K55" s="31"/>
      <c r="L55" s="30"/>
      <c r="M55" s="30"/>
      <c r="N55" s="30"/>
    </row>
    <row r="56" spans="1:14" ht="30" customHeight="1">
      <c r="A56" s="23">
        <v>50</v>
      </c>
      <c r="B56" s="30"/>
      <c r="C56" s="29"/>
      <c r="D56" s="29"/>
      <c r="E56" s="29"/>
      <c r="F56" s="29"/>
      <c r="G56" s="30"/>
      <c r="H56" s="30"/>
      <c r="I56" s="31"/>
      <c r="J56" s="30"/>
      <c r="K56" s="31"/>
      <c r="L56" s="30"/>
      <c r="M56" s="30"/>
      <c r="N56" s="30"/>
    </row>
    <row r="57" spans="1:14" ht="30" customHeight="1">
      <c r="A57" s="23">
        <v>51</v>
      </c>
      <c r="B57" s="30"/>
      <c r="C57" s="33"/>
      <c r="D57" s="33"/>
      <c r="E57" s="33"/>
      <c r="F57" s="29"/>
      <c r="G57" s="30"/>
      <c r="H57" s="30"/>
      <c r="I57" s="31"/>
      <c r="J57" s="30"/>
      <c r="K57" s="31"/>
      <c r="L57" s="30"/>
      <c r="M57" s="30"/>
      <c r="N57" s="30"/>
    </row>
    <row r="58" spans="1:14" ht="30" customHeight="1">
      <c r="A58" s="23">
        <v>52</v>
      </c>
      <c r="B58" s="30"/>
      <c r="C58" s="33"/>
      <c r="D58" s="33"/>
      <c r="E58" s="33"/>
      <c r="F58" s="29"/>
      <c r="G58" s="30"/>
      <c r="H58" s="30"/>
      <c r="I58" s="31"/>
      <c r="J58" s="30"/>
      <c r="K58" s="31"/>
      <c r="L58" s="30"/>
      <c r="M58" s="30"/>
      <c r="N58" s="30"/>
    </row>
    <row r="59" spans="1:14" ht="30" customHeight="1">
      <c r="A59" s="23">
        <v>53</v>
      </c>
      <c r="B59" s="30"/>
      <c r="C59" s="29"/>
      <c r="D59" s="29"/>
      <c r="E59" s="29"/>
      <c r="F59" s="29"/>
      <c r="G59" s="30"/>
      <c r="H59" s="30"/>
      <c r="I59" s="31"/>
      <c r="J59" s="30"/>
      <c r="K59" s="31"/>
      <c r="L59" s="30"/>
      <c r="M59" s="30"/>
      <c r="N59" s="30"/>
    </row>
    <row r="60" spans="1:14" ht="30" customHeight="1">
      <c r="A60" s="23">
        <v>54</v>
      </c>
      <c r="B60" s="30"/>
      <c r="C60" s="29"/>
      <c r="D60" s="29"/>
      <c r="E60" s="29"/>
      <c r="F60" s="29"/>
      <c r="G60" s="30"/>
      <c r="H60" s="30"/>
      <c r="I60" s="31"/>
      <c r="J60" s="30"/>
      <c r="K60" s="31"/>
      <c r="L60" s="30"/>
      <c r="M60" s="30"/>
      <c r="N60" s="30"/>
    </row>
    <row r="61" spans="1:14" ht="30" customHeight="1">
      <c r="A61" s="23">
        <v>55</v>
      </c>
      <c r="B61" s="30"/>
      <c r="C61" s="29"/>
      <c r="D61" s="29"/>
      <c r="E61" s="29"/>
      <c r="F61" s="29"/>
      <c r="G61" s="30"/>
      <c r="H61" s="30"/>
      <c r="I61" s="31"/>
      <c r="J61" s="30"/>
      <c r="K61" s="31"/>
      <c r="L61" s="30"/>
      <c r="M61" s="30"/>
      <c r="N61" s="30"/>
    </row>
    <row r="62" spans="1:14" ht="30" customHeight="1">
      <c r="A62" s="23">
        <v>56</v>
      </c>
      <c r="B62" s="30"/>
      <c r="C62" s="29"/>
      <c r="D62" s="29"/>
      <c r="E62" s="29"/>
      <c r="F62" s="29"/>
      <c r="G62" s="30"/>
      <c r="H62" s="30"/>
      <c r="I62" s="31"/>
      <c r="J62" s="30"/>
      <c r="K62" s="31"/>
      <c r="L62" s="30"/>
      <c r="M62" s="30"/>
      <c r="N62" s="30"/>
    </row>
    <row r="63" spans="1:14" ht="30" customHeight="1">
      <c r="A63" s="23">
        <v>57</v>
      </c>
      <c r="B63" s="30"/>
      <c r="C63" s="29"/>
      <c r="D63" s="29"/>
      <c r="E63" s="29"/>
      <c r="F63" s="29"/>
      <c r="G63" s="30"/>
      <c r="H63" s="30"/>
      <c r="I63" s="31"/>
      <c r="J63" s="30"/>
      <c r="K63" s="31"/>
      <c r="L63" s="30"/>
      <c r="M63" s="30"/>
      <c r="N63" s="30"/>
    </row>
    <row r="64" spans="1:14" ht="30" customHeight="1">
      <c r="A64" s="23">
        <v>58</v>
      </c>
      <c r="B64" s="30"/>
      <c r="C64" s="29"/>
      <c r="D64" s="29"/>
      <c r="E64" s="29"/>
      <c r="F64" s="29"/>
      <c r="G64" s="30"/>
      <c r="H64" s="30"/>
      <c r="I64" s="31"/>
      <c r="J64" s="30"/>
      <c r="K64" s="31"/>
      <c r="L64" s="30"/>
      <c r="M64" s="30"/>
      <c r="N64" s="30"/>
    </row>
    <row r="65" spans="1:14" ht="30" customHeight="1">
      <c r="A65" s="23">
        <v>59</v>
      </c>
      <c r="B65" s="30"/>
      <c r="C65" s="29"/>
      <c r="D65" s="29"/>
      <c r="E65" s="29"/>
      <c r="F65" s="29"/>
      <c r="G65" s="30"/>
      <c r="H65" s="30"/>
      <c r="I65" s="31"/>
      <c r="J65" s="30"/>
      <c r="K65" s="31"/>
      <c r="L65" s="30"/>
      <c r="M65" s="30"/>
      <c r="N65" s="30"/>
    </row>
    <row r="66" spans="1:14" ht="30" customHeight="1">
      <c r="A66" s="23">
        <v>60</v>
      </c>
      <c r="B66" s="30"/>
      <c r="C66" s="29"/>
      <c r="D66" s="29"/>
      <c r="E66" s="29"/>
      <c r="F66" s="29"/>
      <c r="G66" s="30"/>
      <c r="H66" s="30"/>
      <c r="I66" s="31"/>
      <c r="J66" s="30"/>
      <c r="K66" s="31"/>
      <c r="L66" s="30"/>
      <c r="M66" s="30"/>
      <c r="N66" s="30"/>
    </row>
    <row r="67" spans="1:14" ht="30" customHeight="1">
      <c r="A67" s="23">
        <v>61</v>
      </c>
      <c r="B67" s="30"/>
      <c r="C67" s="29"/>
      <c r="D67" s="29"/>
      <c r="E67" s="29"/>
      <c r="F67" s="29"/>
      <c r="G67" s="30"/>
      <c r="H67" s="30"/>
      <c r="I67" s="31"/>
      <c r="J67" s="30"/>
      <c r="K67" s="31"/>
      <c r="L67" s="30"/>
      <c r="M67" s="30"/>
      <c r="N67" s="30"/>
    </row>
    <row r="68" spans="1:14" ht="30" customHeight="1">
      <c r="A68" s="23">
        <v>62</v>
      </c>
      <c r="B68" s="30"/>
      <c r="C68" s="29"/>
      <c r="D68" s="29"/>
      <c r="E68" s="29"/>
      <c r="F68" s="29"/>
      <c r="G68" s="30"/>
      <c r="H68" s="30"/>
      <c r="I68" s="31"/>
      <c r="J68" s="30"/>
      <c r="K68" s="31"/>
      <c r="L68" s="30"/>
      <c r="M68" s="30"/>
      <c r="N68" s="30"/>
    </row>
    <row r="69" spans="1:14" ht="30" customHeight="1">
      <c r="A69" s="23">
        <v>63</v>
      </c>
      <c r="B69" s="30"/>
      <c r="C69" s="29"/>
      <c r="D69" s="29"/>
      <c r="E69" s="29"/>
      <c r="F69" s="29"/>
      <c r="G69" s="30"/>
      <c r="H69" s="30"/>
      <c r="I69" s="31"/>
      <c r="J69" s="30"/>
      <c r="K69" s="31"/>
      <c r="L69" s="30"/>
      <c r="M69" s="30"/>
      <c r="N69" s="30"/>
    </row>
    <row r="70" spans="1:14" ht="30" customHeight="1">
      <c r="A70" s="23">
        <v>64</v>
      </c>
      <c r="B70" s="30"/>
      <c r="C70" s="29"/>
      <c r="D70" s="29"/>
      <c r="E70" s="29"/>
      <c r="F70" s="29"/>
      <c r="G70" s="30"/>
      <c r="H70" s="30"/>
      <c r="I70" s="31"/>
      <c r="J70" s="30"/>
      <c r="K70" s="31"/>
      <c r="L70" s="30"/>
      <c r="M70" s="30"/>
      <c r="N70" s="30"/>
    </row>
    <row r="71" spans="1:14" ht="30" customHeight="1">
      <c r="A71" s="23">
        <v>65</v>
      </c>
      <c r="B71" s="30"/>
      <c r="C71" s="29"/>
      <c r="D71" s="29"/>
      <c r="E71" s="29"/>
      <c r="F71" s="29"/>
      <c r="G71" s="30"/>
      <c r="H71" s="30"/>
      <c r="I71" s="31"/>
      <c r="J71" s="30"/>
      <c r="K71" s="31"/>
      <c r="L71" s="30"/>
      <c r="M71" s="30"/>
      <c r="N71" s="30"/>
    </row>
    <row r="72" spans="1:14" ht="30" customHeight="1">
      <c r="A72" s="23">
        <v>66</v>
      </c>
      <c r="B72" s="30"/>
      <c r="C72" s="29"/>
      <c r="D72" s="29"/>
      <c r="E72" s="29"/>
      <c r="F72" s="29"/>
      <c r="G72" s="30"/>
      <c r="H72" s="30"/>
      <c r="I72" s="31"/>
      <c r="J72" s="30"/>
      <c r="K72" s="31"/>
      <c r="L72" s="30"/>
      <c r="M72" s="30"/>
      <c r="N72" s="30"/>
    </row>
    <row r="73" spans="1:14" ht="30" customHeight="1">
      <c r="A73" s="23">
        <v>67</v>
      </c>
      <c r="B73" s="30"/>
      <c r="C73" s="29"/>
      <c r="D73" s="29"/>
      <c r="E73" s="29"/>
      <c r="F73" s="29"/>
      <c r="G73" s="30"/>
      <c r="H73" s="30"/>
      <c r="I73" s="31"/>
      <c r="J73" s="30"/>
      <c r="K73" s="31"/>
      <c r="L73" s="30"/>
      <c r="M73" s="30"/>
      <c r="N73" s="30"/>
    </row>
    <row r="74" spans="1:14" ht="30" customHeight="1">
      <c r="A74" s="23">
        <v>68</v>
      </c>
      <c r="B74" s="30"/>
      <c r="C74" s="29"/>
      <c r="D74" s="29"/>
      <c r="E74" s="29"/>
      <c r="F74" s="29"/>
      <c r="G74" s="30"/>
      <c r="H74" s="30"/>
      <c r="I74" s="31"/>
      <c r="J74" s="30"/>
      <c r="K74" s="31"/>
      <c r="L74" s="30"/>
      <c r="M74" s="30"/>
      <c r="N74" s="30"/>
    </row>
    <row r="75" spans="1:14" ht="30" customHeight="1">
      <c r="A75" s="23">
        <v>69</v>
      </c>
      <c r="B75" s="30"/>
      <c r="C75" s="29"/>
      <c r="D75" s="29"/>
      <c r="E75" s="29"/>
      <c r="F75" s="29"/>
      <c r="G75" s="30"/>
      <c r="H75" s="30"/>
      <c r="I75" s="31"/>
      <c r="J75" s="30"/>
      <c r="K75" s="31"/>
      <c r="L75" s="30"/>
      <c r="M75" s="30"/>
      <c r="N75" s="30"/>
    </row>
    <row r="76" spans="1:14" ht="30" customHeight="1">
      <c r="A76" s="23">
        <v>70</v>
      </c>
      <c r="B76" s="30"/>
      <c r="C76" s="29"/>
      <c r="D76" s="29"/>
      <c r="E76" s="29"/>
      <c r="F76" s="29"/>
      <c r="G76" s="30"/>
      <c r="H76" s="30"/>
      <c r="I76" s="31"/>
      <c r="J76" s="30"/>
      <c r="K76" s="31"/>
      <c r="L76" s="30"/>
      <c r="M76" s="30"/>
      <c r="N76" s="30"/>
    </row>
    <row r="77" spans="1:14" ht="30" customHeight="1">
      <c r="A77" s="23">
        <v>71</v>
      </c>
      <c r="B77" s="30"/>
      <c r="C77" s="29"/>
      <c r="D77" s="29"/>
      <c r="E77" s="29"/>
      <c r="F77" s="29"/>
      <c r="G77" s="30"/>
      <c r="H77" s="30"/>
      <c r="I77" s="31"/>
      <c r="J77" s="30"/>
      <c r="K77" s="31"/>
      <c r="L77" s="30"/>
      <c r="M77" s="30"/>
      <c r="N77" s="30"/>
    </row>
    <row r="78" spans="1:14" ht="30" customHeight="1">
      <c r="A78" s="23">
        <v>72</v>
      </c>
      <c r="B78" s="30"/>
      <c r="C78" s="29"/>
      <c r="D78" s="29"/>
      <c r="E78" s="29"/>
      <c r="F78" s="29"/>
      <c r="G78" s="30"/>
      <c r="H78" s="30"/>
      <c r="I78" s="31"/>
      <c r="J78" s="30"/>
      <c r="K78" s="31"/>
      <c r="L78" s="30"/>
      <c r="M78" s="30"/>
      <c r="N78" s="30"/>
    </row>
    <row r="79" spans="1:14" ht="30" customHeight="1">
      <c r="A79" s="23">
        <v>73</v>
      </c>
      <c r="B79" s="30"/>
      <c r="C79" s="29"/>
      <c r="D79" s="29"/>
      <c r="E79" s="29"/>
      <c r="F79" s="29"/>
      <c r="G79" s="30"/>
      <c r="H79" s="30"/>
      <c r="I79" s="31"/>
      <c r="J79" s="30"/>
      <c r="K79" s="31"/>
      <c r="L79" s="30"/>
      <c r="M79" s="30"/>
      <c r="N79" s="30"/>
    </row>
    <row r="80" spans="1:14" ht="30" customHeight="1">
      <c r="A80" s="23">
        <v>74</v>
      </c>
      <c r="B80" s="30"/>
      <c r="C80" s="29"/>
      <c r="D80" s="29"/>
      <c r="E80" s="29"/>
      <c r="F80" s="29"/>
      <c r="G80" s="30"/>
      <c r="H80" s="30"/>
      <c r="I80" s="31"/>
      <c r="J80" s="30"/>
      <c r="K80" s="31"/>
      <c r="L80" s="30"/>
      <c r="M80" s="30"/>
      <c r="N80" s="30"/>
    </row>
    <row r="81" spans="1:14" ht="30" customHeight="1">
      <c r="A81" s="23">
        <v>75</v>
      </c>
      <c r="B81" s="30"/>
      <c r="C81" s="29"/>
      <c r="D81" s="29"/>
      <c r="E81" s="29"/>
      <c r="F81" s="29"/>
      <c r="G81" s="30"/>
      <c r="H81" s="30"/>
      <c r="I81" s="31"/>
      <c r="J81" s="30"/>
      <c r="K81" s="31"/>
      <c r="L81" s="30"/>
      <c r="M81" s="30"/>
      <c r="N81" s="30"/>
    </row>
    <row r="82" spans="1:14" ht="30" customHeight="1">
      <c r="A82" s="23">
        <v>76</v>
      </c>
      <c r="B82" s="30"/>
      <c r="C82" s="29"/>
      <c r="D82" s="29"/>
      <c r="E82" s="29"/>
      <c r="F82" s="29"/>
      <c r="G82" s="30"/>
      <c r="H82" s="30"/>
      <c r="I82" s="31"/>
      <c r="J82" s="30"/>
      <c r="K82" s="31"/>
      <c r="L82" s="30"/>
      <c r="M82" s="30"/>
      <c r="N82" s="30"/>
    </row>
    <row r="83" spans="1:14" ht="30" customHeight="1">
      <c r="A83" s="23">
        <v>77</v>
      </c>
      <c r="B83" s="30"/>
      <c r="C83" s="29"/>
      <c r="D83" s="29"/>
      <c r="E83" s="29"/>
      <c r="F83" s="29"/>
      <c r="G83" s="30"/>
      <c r="H83" s="30"/>
      <c r="I83" s="31"/>
      <c r="J83" s="30"/>
      <c r="K83" s="31"/>
      <c r="L83" s="30"/>
      <c r="M83" s="30"/>
      <c r="N83" s="30"/>
    </row>
    <row r="84" spans="1:14" ht="30" customHeight="1">
      <c r="A84" s="23">
        <v>78</v>
      </c>
      <c r="B84" s="30"/>
      <c r="C84" s="29"/>
      <c r="D84" s="29"/>
      <c r="E84" s="29"/>
      <c r="F84" s="29"/>
      <c r="G84" s="30"/>
      <c r="H84" s="30"/>
      <c r="I84" s="31"/>
      <c r="J84" s="30"/>
      <c r="K84" s="31"/>
      <c r="L84" s="30"/>
      <c r="M84" s="30"/>
      <c r="N84" s="30"/>
    </row>
    <row r="85" spans="1:14" ht="30" customHeight="1">
      <c r="A85" s="23">
        <v>79</v>
      </c>
      <c r="B85" s="30"/>
      <c r="C85" s="29"/>
      <c r="D85" s="29"/>
      <c r="E85" s="29"/>
      <c r="F85" s="29"/>
      <c r="G85" s="30"/>
      <c r="H85" s="30"/>
      <c r="I85" s="31"/>
      <c r="J85" s="30"/>
      <c r="K85" s="31"/>
      <c r="L85" s="30"/>
      <c r="M85" s="30"/>
      <c r="N85" s="30"/>
    </row>
    <row r="86" spans="1:14" ht="30" customHeight="1">
      <c r="A86" s="23">
        <v>80</v>
      </c>
      <c r="B86" s="30"/>
      <c r="C86" s="29"/>
      <c r="D86" s="29"/>
      <c r="E86" s="29"/>
      <c r="F86" s="29"/>
      <c r="G86" s="30"/>
      <c r="H86" s="30"/>
      <c r="I86" s="31"/>
      <c r="J86" s="30"/>
      <c r="K86" s="31"/>
      <c r="L86" s="30"/>
      <c r="M86" s="30"/>
      <c r="N86" s="30"/>
    </row>
    <row r="87" spans="1:14" ht="30" customHeight="1">
      <c r="A87" s="23">
        <v>81</v>
      </c>
      <c r="B87" s="30"/>
      <c r="C87" s="29"/>
      <c r="D87" s="29"/>
      <c r="E87" s="29"/>
      <c r="F87" s="29"/>
      <c r="G87" s="30"/>
      <c r="H87" s="30"/>
      <c r="I87" s="31"/>
      <c r="J87" s="30"/>
      <c r="K87" s="31"/>
      <c r="L87" s="30"/>
      <c r="M87" s="30"/>
      <c r="N87" s="30"/>
    </row>
    <row r="88" spans="1:14" ht="30" customHeight="1">
      <c r="A88" s="23">
        <v>82</v>
      </c>
      <c r="B88" s="30"/>
      <c r="C88" s="29"/>
      <c r="D88" s="29"/>
      <c r="E88" s="29"/>
      <c r="F88" s="29"/>
      <c r="G88" s="30"/>
      <c r="H88" s="30"/>
      <c r="I88" s="31"/>
      <c r="J88" s="30"/>
      <c r="K88" s="31"/>
      <c r="L88" s="30"/>
      <c r="M88" s="30"/>
      <c r="N88" s="30"/>
    </row>
    <row r="89" spans="1:14" ht="30" customHeight="1">
      <c r="A89" s="23">
        <v>83</v>
      </c>
      <c r="B89" s="30"/>
      <c r="C89" s="29"/>
      <c r="D89" s="29"/>
      <c r="E89" s="29"/>
      <c r="F89" s="29"/>
      <c r="G89" s="30"/>
      <c r="H89" s="30"/>
      <c r="I89" s="31"/>
      <c r="J89" s="30"/>
      <c r="K89" s="31"/>
      <c r="L89" s="30"/>
      <c r="M89" s="30"/>
      <c r="N89" s="30"/>
    </row>
    <row r="90" spans="1:14" ht="30" customHeight="1">
      <c r="A90" s="23">
        <v>84</v>
      </c>
      <c r="B90" s="30"/>
      <c r="C90" s="29"/>
      <c r="D90" s="29"/>
      <c r="E90" s="29"/>
      <c r="F90" s="29"/>
      <c r="G90" s="30"/>
      <c r="H90" s="30"/>
      <c r="I90" s="31"/>
      <c r="J90" s="30"/>
      <c r="K90" s="31"/>
      <c r="L90" s="30"/>
      <c r="M90" s="30"/>
      <c r="N90" s="30"/>
    </row>
    <row r="91" spans="1:14" ht="30" customHeight="1">
      <c r="A91" s="23">
        <v>85</v>
      </c>
      <c r="B91" s="30"/>
      <c r="C91" s="29"/>
      <c r="D91" s="29"/>
      <c r="E91" s="29"/>
      <c r="F91" s="29"/>
      <c r="G91" s="30"/>
      <c r="H91" s="30"/>
      <c r="I91" s="31"/>
      <c r="J91" s="30"/>
      <c r="K91" s="31"/>
      <c r="L91" s="30"/>
      <c r="M91" s="30"/>
      <c r="N91" s="30"/>
    </row>
    <row r="92" spans="1:14" ht="30" customHeight="1">
      <c r="A92" s="23">
        <v>86</v>
      </c>
      <c r="B92" s="30"/>
      <c r="C92" s="29"/>
      <c r="D92" s="29"/>
      <c r="E92" s="29"/>
      <c r="F92" s="29"/>
      <c r="G92" s="30"/>
      <c r="H92" s="30"/>
      <c r="I92" s="31"/>
      <c r="J92" s="30"/>
      <c r="K92" s="31"/>
      <c r="L92" s="30"/>
      <c r="M92" s="30"/>
      <c r="N92" s="30"/>
    </row>
    <row r="93" spans="1:14" ht="30" customHeight="1">
      <c r="A93" s="23">
        <v>87</v>
      </c>
      <c r="B93" s="30"/>
      <c r="C93" s="29"/>
      <c r="D93" s="29"/>
      <c r="E93" s="29"/>
      <c r="F93" s="29"/>
      <c r="G93" s="30"/>
      <c r="H93" s="30"/>
      <c r="I93" s="31"/>
      <c r="J93" s="30"/>
      <c r="K93" s="31"/>
      <c r="L93" s="30"/>
      <c r="M93" s="30"/>
      <c r="N93" s="30"/>
    </row>
    <row r="94" spans="1:14" ht="30" customHeight="1">
      <c r="A94" s="23">
        <v>88</v>
      </c>
      <c r="B94" s="30"/>
      <c r="C94" s="29"/>
      <c r="D94" s="29"/>
      <c r="E94" s="29"/>
      <c r="F94" s="29"/>
      <c r="G94" s="30"/>
      <c r="H94" s="30"/>
      <c r="I94" s="31"/>
      <c r="J94" s="30"/>
      <c r="K94" s="31"/>
      <c r="L94" s="30"/>
      <c r="M94" s="30"/>
      <c r="N94" s="30"/>
    </row>
    <row r="95" spans="1:14" ht="30" customHeight="1">
      <c r="A95" s="23">
        <v>89</v>
      </c>
      <c r="B95" s="30"/>
      <c r="C95" s="29"/>
      <c r="D95" s="29"/>
      <c r="E95" s="29"/>
      <c r="F95" s="29"/>
      <c r="G95" s="30"/>
      <c r="H95" s="30"/>
      <c r="I95" s="31"/>
      <c r="J95" s="30"/>
      <c r="K95" s="31"/>
      <c r="L95" s="30"/>
      <c r="M95" s="30"/>
      <c r="N95" s="30"/>
    </row>
    <row r="96" spans="1:14" ht="30" customHeight="1">
      <c r="A96" s="23">
        <v>90</v>
      </c>
      <c r="B96" s="30"/>
      <c r="C96" s="29"/>
      <c r="D96" s="29"/>
      <c r="E96" s="29"/>
      <c r="F96" s="29"/>
      <c r="G96" s="30"/>
      <c r="H96" s="30"/>
      <c r="I96" s="31"/>
      <c r="J96" s="30"/>
      <c r="K96" s="31"/>
      <c r="L96" s="30"/>
      <c r="M96" s="30"/>
      <c r="N96" s="30"/>
    </row>
    <row r="97" spans="1:14" ht="30" customHeight="1">
      <c r="A97" s="23">
        <v>91</v>
      </c>
      <c r="B97" s="30"/>
      <c r="C97" s="29"/>
      <c r="D97" s="29"/>
      <c r="E97" s="29"/>
      <c r="F97" s="29"/>
      <c r="G97" s="30"/>
      <c r="H97" s="30"/>
      <c r="I97" s="31"/>
      <c r="J97" s="30"/>
      <c r="K97" s="31"/>
      <c r="L97" s="30"/>
      <c r="M97" s="30"/>
      <c r="N97" s="30"/>
    </row>
    <row r="98" spans="1:14" ht="30" customHeight="1">
      <c r="A98" s="23">
        <v>92</v>
      </c>
      <c r="B98" s="30"/>
      <c r="C98" s="29"/>
      <c r="D98" s="29"/>
      <c r="E98" s="29"/>
      <c r="F98" s="29"/>
      <c r="G98" s="30"/>
      <c r="H98" s="30"/>
      <c r="I98" s="31"/>
      <c r="J98" s="30"/>
      <c r="K98" s="31"/>
      <c r="L98" s="30"/>
      <c r="M98" s="30"/>
      <c r="N98" s="30"/>
    </row>
    <row r="99" spans="1:14" ht="30" customHeight="1">
      <c r="A99" s="23">
        <v>93</v>
      </c>
      <c r="B99" s="30"/>
      <c r="C99" s="29"/>
      <c r="D99" s="29"/>
      <c r="E99" s="29"/>
      <c r="F99" s="29"/>
      <c r="G99" s="30"/>
      <c r="H99" s="30"/>
      <c r="I99" s="31"/>
      <c r="J99" s="30"/>
      <c r="K99" s="31"/>
      <c r="L99" s="30"/>
      <c r="M99" s="30"/>
      <c r="N99" s="30"/>
    </row>
    <row r="100" spans="1:14" ht="30" customHeight="1">
      <c r="A100" s="23">
        <v>94</v>
      </c>
      <c r="B100" s="30"/>
      <c r="C100" s="29"/>
      <c r="D100" s="29"/>
      <c r="E100" s="29"/>
      <c r="F100" s="29"/>
      <c r="G100" s="30"/>
      <c r="H100" s="30"/>
      <c r="I100" s="31"/>
      <c r="J100" s="30"/>
      <c r="K100" s="31"/>
      <c r="L100" s="30"/>
      <c r="M100" s="30"/>
      <c r="N100" s="30"/>
    </row>
    <row r="101" spans="1:14" ht="30" customHeight="1">
      <c r="A101" s="23">
        <v>95</v>
      </c>
      <c r="B101" s="30"/>
      <c r="C101" s="29"/>
      <c r="D101" s="29"/>
      <c r="E101" s="29"/>
      <c r="F101" s="29"/>
      <c r="G101" s="30"/>
      <c r="H101" s="30"/>
      <c r="I101" s="31"/>
      <c r="J101" s="30"/>
      <c r="K101" s="31"/>
      <c r="L101" s="30"/>
      <c r="M101" s="30"/>
      <c r="N101" s="30"/>
    </row>
    <row r="102" spans="1:14" ht="30" customHeight="1">
      <c r="A102" s="23">
        <v>96</v>
      </c>
      <c r="B102" s="30"/>
      <c r="C102" s="29"/>
      <c r="D102" s="29"/>
      <c r="E102" s="29"/>
      <c r="F102" s="29"/>
      <c r="G102" s="30"/>
      <c r="H102" s="30"/>
      <c r="I102" s="31"/>
      <c r="J102" s="30"/>
      <c r="K102" s="31"/>
      <c r="L102" s="30"/>
      <c r="M102" s="30"/>
      <c r="N102" s="30"/>
    </row>
    <row r="103" spans="1:14" ht="30" customHeight="1">
      <c r="A103" s="23">
        <v>97</v>
      </c>
      <c r="B103" s="30"/>
      <c r="C103" s="29"/>
      <c r="D103" s="29"/>
      <c r="E103" s="29"/>
      <c r="F103" s="29"/>
      <c r="G103" s="30"/>
      <c r="H103" s="30"/>
      <c r="I103" s="31"/>
      <c r="J103" s="30"/>
      <c r="K103" s="31"/>
      <c r="L103" s="30"/>
      <c r="M103" s="30"/>
      <c r="N103" s="30"/>
    </row>
    <row r="104" spans="1:14" ht="30" customHeight="1">
      <c r="A104" s="23">
        <v>98</v>
      </c>
      <c r="B104" s="30"/>
      <c r="C104" s="29"/>
      <c r="D104" s="29"/>
      <c r="E104" s="29"/>
      <c r="F104" s="29"/>
      <c r="G104" s="30"/>
      <c r="H104" s="30"/>
      <c r="I104" s="31"/>
      <c r="J104" s="30"/>
      <c r="K104" s="31"/>
      <c r="L104" s="30"/>
      <c r="M104" s="30"/>
      <c r="N104" s="30"/>
    </row>
    <row r="105" spans="1:14" ht="30" customHeight="1">
      <c r="A105" s="23">
        <v>99</v>
      </c>
      <c r="B105" s="30"/>
      <c r="C105" s="29"/>
      <c r="D105" s="29"/>
      <c r="E105" s="29"/>
      <c r="F105" s="29"/>
      <c r="G105" s="30"/>
      <c r="H105" s="30"/>
      <c r="I105" s="31"/>
      <c r="J105" s="30"/>
      <c r="K105" s="31"/>
      <c r="L105" s="30"/>
      <c r="M105" s="30"/>
      <c r="N105" s="30"/>
    </row>
    <row r="106" spans="1:14" ht="30" customHeight="1">
      <c r="A106" s="23">
        <v>100</v>
      </c>
      <c r="B106" s="30"/>
      <c r="C106" s="29"/>
      <c r="D106" s="29"/>
      <c r="E106" s="29"/>
      <c r="F106" s="29"/>
      <c r="G106" s="30"/>
      <c r="H106" s="30"/>
      <c r="I106" s="31"/>
      <c r="J106" s="30"/>
      <c r="K106" s="31"/>
      <c r="L106" s="30"/>
      <c r="M106" s="30"/>
      <c r="N106" s="30"/>
    </row>
    <row r="107" spans="1:14" ht="30" customHeight="1">
      <c r="A107" s="23"/>
      <c r="B107" s="30"/>
      <c r="C107" s="29"/>
      <c r="D107" s="29"/>
      <c r="E107" s="29"/>
      <c r="F107" s="29"/>
      <c r="G107" s="30"/>
      <c r="H107" s="30"/>
      <c r="I107" s="31"/>
      <c r="J107" s="30"/>
      <c r="K107" s="31"/>
      <c r="L107" s="30"/>
      <c r="M107" s="30"/>
      <c r="N107" s="30"/>
    </row>
  </sheetData>
  <sheetProtection selectLockedCells="1" selectUnlockedCells="1"/>
  <mergeCells count="19">
    <mergeCell ref="D4:G4"/>
    <mergeCell ref="B1:M1"/>
    <mergeCell ref="B2:C2"/>
    <mergeCell ref="D2:G2"/>
    <mergeCell ref="H2:I2"/>
    <mergeCell ref="K2:L2"/>
    <mergeCell ref="B3:C3"/>
    <mergeCell ref="D3:G3"/>
    <mergeCell ref="J3:M3"/>
    <mergeCell ref="L4:M4"/>
    <mergeCell ref="A5:A6"/>
    <mergeCell ref="B5:B6"/>
    <mergeCell ref="C5:C6"/>
    <mergeCell ref="D5:D6"/>
    <mergeCell ref="F5:F6"/>
    <mergeCell ref="G5:G6"/>
    <mergeCell ref="H5:H6"/>
    <mergeCell ref="I5:N5"/>
    <mergeCell ref="B4:C4"/>
  </mergeCells>
  <dataValidations count="5">
    <dataValidation type="list" allowBlank="1" showErrorMessage="1" sqref="H7:H107">
      <formula1>$O$5:$O$6</formula1>
      <formula2>0</formula2>
    </dataValidation>
    <dataValidation allowBlank="1" showErrorMessage="1" sqref="B7:B107 D8:F107">
      <formula1>0</formula1>
      <formula2>0</formula2>
    </dataValidation>
    <dataValidation allowBlank="1" showErrorMessage="1" promptTitle="入力時の注意事項" prompt="半角数字で記入してください。&#10;ｍ、秒、分はすべて&#10;半角ドット（　.　）で表示してください。&#10;（例）10.55.33" sqref="J7:J107 L7:L107 N7:N107">
      <formula1>0</formula1>
      <formula2>0</formula2>
    </dataValidation>
    <dataValidation type="list" allowBlank="1" showErrorMessage="1" sqref="M7:M107">
      <formula1>$R$5:$R$6</formula1>
    </dataValidation>
    <dataValidation type="list" allowBlank="1" showErrorMessage="1" sqref="I7:I107 K7:K107">
      <formula1>$P$5:$P$12</formula1>
    </dataValidation>
  </dataValidations>
  <printOptions horizontalCentered="1" verticalCentered="1"/>
  <pageMargins left="0" right="0" top="0.7874015748031497" bottom="0.7874015748031497" header="0.5118110236220472" footer="0.5118110236220472"/>
  <pageSetup fitToHeight="0" horizontalDpi="300" verticalDpi="300" orientation="portrait" paperSize="9" scale="74" r:id="rId1"/>
  <rowBreaks count="3" manualBreakCount="3">
    <brk id="36" max="255" man="1"/>
    <brk id="66" max="255" man="1"/>
    <brk id="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95"/>
  <sheetViews>
    <sheetView showZeros="0" showOutlineSymbols="0" zoomScalePageLayoutView="0" workbookViewId="0" topLeftCell="A1">
      <selection activeCell="A1" sqref="A1"/>
    </sheetView>
  </sheetViews>
  <sheetFormatPr defaultColWidth="8.625" defaultRowHeight="13.5"/>
  <cols>
    <col min="1" max="1" width="4.375" style="0" customWidth="1"/>
    <col min="2" max="2" width="8.625" style="0" customWidth="1"/>
    <col min="3" max="3" width="20.25390625" style="0" customWidth="1"/>
    <col min="4" max="4" width="9.00390625" style="34" customWidth="1"/>
    <col min="5" max="5" width="8.625" style="0" customWidth="1"/>
    <col min="6" max="6" width="9.75390625" style="0" customWidth="1"/>
    <col min="7" max="7" width="13.875" style="0" customWidth="1"/>
    <col min="8" max="8" width="8.625" style="0" customWidth="1"/>
    <col min="9" max="9" width="15.75390625" style="0" customWidth="1"/>
  </cols>
  <sheetData>
    <row r="1" spans="1:10" ht="14.25">
      <c r="A1" s="35"/>
      <c r="B1" s="36" t="s">
        <v>20</v>
      </c>
      <c r="C1" s="36" t="s">
        <v>36</v>
      </c>
      <c r="D1" s="22" t="s">
        <v>25</v>
      </c>
      <c r="E1" s="22" t="s">
        <v>23</v>
      </c>
      <c r="F1" s="22" t="s">
        <v>24</v>
      </c>
      <c r="G1" s="36" t="s">
        <v>29</v>
      </c>
      <c r="H1" s="36" t="s">
        <v>30</v>
      </c>
      <c r="I1" s="36" t="s">
        <v>31</v>
      </c>
      <c r="J1" s="22" t="s">
        <v>37</v>
      </c>
    </row>
    <row r="2" spans="1:10" ht="13.5">
      <c r="A2" s="35">
        <v>1</v>
      </c>
      <c r="B2" s="35">
        <f>VLOOKUP($A2,'一覧表'!$A:$N,2,FALSE)</f>
        <v>0</v>
      </c>
      <c r="C2" s="35">
        <f>VLOOKUP($A2,'一覧表'!$A:$N,3,FALSE)</f>
        <v>0</v>
      </c>
      <c r="D2" s="23">
        <f>VLOOKUP($A2,'一覧表'!$A:$N,8,FALSE)</f>
        <v>0</v>
      </c>
      <c r="E2" s="35">
        <f>VLOOKUP($A2,'一覧表'!$A:$N,6,FALSE)</f>
        <v>0</v>
      </c>
      <c r="F2" s="35">
        <f>VLOOKUP($A2,'一覧表'!$A:$N,7,FALSE)</f>
        <v>0</v>
      </c>
      <c r="G2" s="35">
        <f>VLOOKUP($A2,'一覧表'!$A:$N,9,FALSE)</f>
        <v>0</v>
      </c>
      <c r="H2" s="35">
        <f>VLOOKUP($A2,'一覧表'!$A:$N,10,FALSE)</f>
        <v>0</v>
      </c>
      <c r="I2" s="35" t="str">
        <f>VLOOKUP($A2,'一覧表'!$A:$N,13,FALSE)&amp;" "&amp;VLOOKUP($A2,'一覧表'!$A:$N,14,FALSE)</f>
        <v> </v>
      </c>
      <c r="J2" s="35">
        <f>VLOOKUP($A2,'一覧表'!$A:$N,4,FALSE)</f>
        <v>0</v>
      </c>
    </row>
    <row r="3" spans="1:10" ht="13.5">
      <c r="A3" s="35">
        <v>1</v>
      </c>
      <c r="B3" s="35">
        <f>VLOOKUP($A3,'一覧表'!$A:$N,2,FALSE)</f>
        <v>0</v>
      </c>
      <c r="C3" s="35">
        <f>VLOOKUP($A3,'一覧表'!$A:$N,3,FALSE)</f>
        <v>0</v>
      </c>
      <c r="D3" s="23">
        <f>VLOOKUP($A3,'一覧表'!$A:$N,8,FALSE)</f>
        <v>0</v>
      </c>
      <c r="E3" s="35">
        <f>VLOOKUP($A3,'一覧表'!$A:$N,6,FALSE)</f>
        <v>0</v>
      </c>
      <c r="F3" s="35">
        <f>VLOOKUP($A3,'一覧表'!$A:$N,7,FALSE)</f>
        <v>0</v>
      </c>
      <c r="G3" s="35">
        <f>VLOOKUP($A3,'一覧表'!$A:$N,11,FALSE)</f>
        <v>0</v>
      </c>
      <c r="H3" s="35">
        <f>VLOOKUP($A3,'一覧表'!$A:$N,12,FALSE)</f>
        <v>0</v>
      </c>
      <c r="I3" s="35"/>
      <c r="J3" s="35">
        <f>VLOOKUP($A3,'一覧表'!$A:$N,4,FALSE)</f>
        <v>0</v>
      </c>
    </row>
    <row r="4" spans="1:10" ht="13.5">
      <c r="A4" s="35">
        <v>2</v>
      </c>
      <c r="B4" s="35">
        <f>VLOOKUP($A4,'一覧表'!$A:$N,2,FALSE)</f>
        <v>0</v>
      </c>
      <c r="C4" s="35">
        <f>VLOOKUP($A4,'一覧表'!$A:$N,3,FALSE)</f>
        <v>0</v>
      </c>
      <c r="D4" s="23">
        <f>VLOOKUP($A4,'一覧表'!$A:$N,8,FALSE)</f>
        <v>0</v>
      </c>
      <c r="E4" s="35">
        <f>VLOOKUP($A4,'一覧表'!$A:$N,6,FALSE)</f>
        <v>0</v>
      </c>
      <c r="F4" s="35">
        <f>VLOOKUP($A4,'一覧表'!$A:$N,7,FALSE)</f>
        <v>0</v>
      </c>
      <c r="G4" s="35">
        <f>VLOOKUP($A4,'一覧表'!$A:$N,9,FALSE)</f>
        <v>0</v>
      </c>
      <c r="H4" s="35">
        <f>VLOOKUP($A4,'一覧表'!$A:$N,10,FALSE)</f>
        <v>0</v>
      </c>
      <c r="I4" s="35" t="str">
        <f>VLOOKUP($A4,'一覧表'!$A:$N,13,FALSE)&amp;" "&amp;VLOOKUP($A4,'一覧表'!$A:$N,14,FALSE)</f>
        <v> </v>
      </c>
      <c r="J4" s="35">
        <f>VLOOKUP($A4,'一覧表'!$A:$N,4,FALSE)</f>
        <v>0</v>
      </c>
    </row>
    <row r="5" spans="1:10" ht="13.5">
      <c r="A5" s="35">
        <v>2</v>
      </c>
      <c r="B5" s="35">
        <f>VLOOKUP($A5,'一覧表'!$A:$N,2,FALSE)</f>
        <v>0</v>
      </c>
      <c r="C5" s="35">
        <f>VLOOKUP($A5,'一覧表'!$A:$N,3,FALSE)</f>
        <v>0</v>
      </c>
      <c r="D5" s="23">
        <f>VLOOKUP($A5,'一覧表'!$A:$N,8,FALSE)</f>
        <v>0</v>
      </c>
      <c r="E5" s="35">
        <f>VLOOKUP($A5,'一覧表'!$A:$N,6,FALSE)</f>
        <v>0</v>
      </c>
      <c r="F5" s="35">
        <f>VLOOKUP($A5,'一覧表'!$A:$N,7,FALSE)</f>
        <v>0</v>
      </c>
      <c r="G5" s="35">
        <f>VLOOKUP($A5,'一覧表'!$A:$N,11,FALSE)</f>
        <v>0</v>
      </c>
      <c r="H5" s="35">
        <f>VLOOKUP($A5,'一覧表'!$A:$N,12,FALSE)</f>
        <v>0</v>
      </c>
      <c r="I5" s="35"/>
      <c r="J5" s="35">
        <f>VLOOKUP($A5,'一覧表'!$A:$N,4,FALSE)</f>
        <v>0</v>
      </c>
    </row>
    <row r="6" spans="1:10" ht="13.5">
      <c r="A6" s="35">
        <v>3</v>
      </c>
      <c r="B6" s="35">
        <f>VLOOKUP($A6,'一覧表'!$A:$N,2,FALSE)</f>
        <v>0</v>
      </c>
      <c r="C6" s="35">
        <f>VLOOKUP($A6,'一覧表'!$A:$N,3,FALSE)</f>
        <v>0</v>
      </c>
      <c r="D6" s="23">
        <f>VLOOKUP($A6,'一覧表'!$A:$N,8,FALSE)</f>
        <v>0</v>
      </c>
      <c r="E6" s="35">
        <f>VLOOKUP($A6,'一覧表'!$A:$N,6,FALSE)</f>
        <v>0</v>
      </c>
      <c r="F6" s="35">
        <f>VLOOKUP($A6,'一覧表'!$A:$N,7,FALSE)</f>
        <v>0</v>
      </c>
      <c r="G6" s="35">
        <f>VLOOKUP($A6,'一覧表'!$A:$N,9,FALSE)</f>
        <v>0</v>
      </c>
      <c r="H6" s="35">
        <f>VLOOKUP($A6,'一覧表'!$A:$N,10,FALSE)</f>
        <v>0</v>
      </c>
      <c r="I6" s="35" t="str">
        <f>VLOOKUP($A6,'一覧表'!$A:$N,13,FALSE)&amp;" "&amp;VLOOKUP($A6,'一覧表'!$A:$N,14,FALSE)</f>
        <v> </v>
      </c>
      <c r="J6" s="35">
        <f>VLOOKUP($A6,'一覧表'!$A:$N,4,FALSE)</f>
        <v>0</v>
      </c>
    </row>
    <row r="7" spans="1:10" ht="13.5">
      <c r="A7" s="35">
        <v>3</v>
      </c>
      <c r="B7" s="35">
        <f>VLOOKUP($A7,'一覧表'!$A:$N,2,FALSE)</f>
        <v>0</v>
      </c>
      <c r="C7" s="35">
        <f>VLOOKUP($A7,'一覧表'!$A:$N,3,FALSE)</f>
        <v>0</v>
      </c>
      <c r="D7" s="23">
        <f>VLOOKUP($A7,'一覧表'!$A:$N,8,FALSE)</f>
        <v>0</v>
      </c>
      <c r="E7" s="35">
        <f>VLOOKUP($A7,'一覧表'!$A:$N,6,FALSE)</f>
        <v>0</v>
      </c>
      <c r="F7" s="35">
        <f>VLOOKUP($A7,'一覧表'!$A:$N,7,FALSE)</f>
        <v>0</v>
      </c>
      <c r="G7" s="35">
        <f>VLOOKUP($A7,'一覧表'!$A:$N,11,FALSE)</f>
        <v>0</v>
      </c>
      <c r="H7" s="35">
        <f>VLOOKUP($A7,'一覧表'!$A:$N,12,FALSE)</f>
        <v>0</v>
      </c>
      <c r="I7" s="35"/>
      <c r="J7" s="35">
        <f>VLOOKUP($A7,'一覧表'!$A:$N,4,FALSE)</f>
        <v>0</v>
      </c>
    </row>
    <row r="8" spans="1:10" ht="13.5">
      <c r="A8" s="35">
        <v>4</v>
      </c>
      <c r="B8" s="35">
        <f>VLOOKUP($A8,'一覧表'!$A:$N,2,FALSE)</f>
        <v>0</v>
      </c>
      <c r="C8" s="35">
        <f>VLOOKUP($A8,'一覧表'!$A:$N,3,FALSE)</f>
        <v>0</v>
      </c>
      <c r="D8" s="23">
        <f>VLOOKUP($A8,'一覧表'!$A:$N,8,FALSE)</f>
        <v>0</v>
      </c>
      <c r="E8" s="35">
        <f>VLOOKUP($A8,'一覧表'!$A:$N,6,FALSE)</f>
        <v>0</v>
      </c>
      <c r="F8" s="35">
        <f>VLOOKUP($A8,'一覧表'!$A:$N,7,FALSE)</f>
        <v>0</v>
      </c>
      <c r="G8" s="35">
        <f>VLOOKUP($A8,'一覧表'!$A:$N,9,FALSE)</f>
        <v>0</v>
      </c>
      <c r="H8" s="35">
        <f>VLOOKUP($A8,'一覧表'!$A:$N,10,FALSE)</f>
        <v>0</v>
      </c>
      <c r="I8" s="35" t="str">
        <f>VLOOKUP($A8,'一覧表'!$A:$N,13,FALSE)&amp;" "&amp;VLOOKUP($A8,'一覧表'!$A:$N,14,FALSE)</f>
        <v> </v>
      </c>
      <c r="J8" s="35">
        <f>VLOOKUP($A8,'一覧表'!$A:$N,4,FALSE)</f>
        <v>0</v>
      </c>
    </row>
    <row r="9" spans="1:10" ht="13.5">
      <c r="A9" s="35">
        <v>4</v>
      </c>
      <c r="B9" s="35">
        <f>VLOOKUP($A9,'一覧表'!$A:$N,2,FALSE)</f>
        <v>0</v>
      </c>
      <c r="C9" s="35">
        <f>VLOOKUP($A9,'一覧表'!$A:$N,3,FALSE)</f>
        <v>0</v>
      </c>
      <c r="D9" s="23">
        <f>VLOOKUP($A9,'一覧表'!$A:$N,8,FALSE)</f>
        <v>0</v>
      </c>
      <c r="E9" s="35">
        <f>VLOOKUP($A9,'一覧表'!$A:$N,6,FALSE)</f>
        <v>0</v>
      </c>
      <c r="F9" s="35">
        <f>VLOOKUP($A9,'一覧表'!$A:$N,7,FALSE)</f>
        <v>0</v>
      </c>
      <c r="G9" s="35">
        <f>VLOOKUP($A9,'一覧表'!$A:$N,11,FALSE)</f>
        <v>0</v>
      </c>
      <c r="H9" s="35">
        <f>VLOOKUP($A9,'一覧表'!$A:$N,12,FALSE)</f>
        <v>0</v>
      </c>
      <c r="I9" s="35"/>
      <c r="J9" s="35">
        <f>VLOOKUP($A9,'一覧表'!$A:$N,4,FALSE)</f>
        <v>0</v>
      </c>
    </row>
    <row r="10" spans="1:10" ht="13.5">
      <c r="A10" s="35">
        <v>5</v>
      </c>
      <c r="B10" s="35">
        <f>VLOOKUP($A10,'一覧表'!$A:$N,2,FALSE)</f>
        <v>0</v>
      </c>
      <c r="C10" s="35">
        <f>VLOOKUP($A10,'一覧表'!$A:$N,3,FALSE)</f>
        <v>0</v>
      </c>
      <c r="D10" s="23">
        <f>VLOOKUP($A10,'一覧表'!$A:$N,8,FALSE)</f>
        <v>0</v>
      </c>
      <c r="E10" s="35">
        <f>VLOOKUP($A10,'一覧表'!$A:$N,6,FALSE)</f>
        <v>0</v>
      </c>
      <c r="F10" s="35">
        <f>VLOOKUP($A10,'一覧表'!$A:$N,7,FALSE)</f>
        <v>0</v>
      </c>
      <c r="G10" s="35">
        <f>VLOOKUP($A10,'一覧表'!$A:$N,9,FALSE)</f>
        <v>0</v>
      </c>
      <c r="H10" s="35">
        <f>VLOOKUP($A10,'一覧表'!$A:$N,10,FALSE)</f>
        <v>0</v>
      </c>
      <c r="I10" s="35" t="str">
        <f>VLOOKUP($A10,'一覧表'!$A:$N,13,FALSE)&amp;" "&amp;VLOOKUP($A10,'一覧表'!$A:$N,14,FALSE)</f>
        <v> </v>
      </c>
      <c r="J10" s="35">
        <f>VLOOKUP($A10,'一覧表'!$A:$N,4,FALSE)</f>
        <v>0</v>
      </c>
    </row>
    <row r="11" spans="1:10" ht="13.5">
      <c r="A11" s="35">
        <v>5</v>
      </c>
      <c r="B11" s="35">
        <f>VLOOKUP($A11,'一覧表'!$A:$N,2,FALSE)</f>
        <v>0</v>
      </c>
      <c r="C11" s="35">
        <f>VLOOKUP($A11,'一覧表'!$A:$N,3,FALSE)</f>
        <v>0</v>
      </c>
      <c r="D11" s="23">
        <f>VLOOKUP($A11,'一覧表'!$A:$N,8,FALSE)</f>
        <v>0</v>
      </c>
      <c r="E11" s="35">
        <f>VLOOKUP($A11,'一覧表'!$A:$N,6,FALSE)</f>
        <v>0</v>
      </c>
      <c r="F11" s="35">
        <f>VLOOKUP($A11,'一覧表'!$A:$N,7,FALSE)</f>
        <v>0</v>
      </c>
      <c r="G11" s="35">
        <f>VLOOKUP($A11,'一覧表'!$A:$N,11,FALSE)</f>
        <v>0</v>
      </c>
      <c r="H11" s="35">
        <f>VLOOKUP($A11,'一覧表'!$A:$N,12,FALSE)</f>
        <v>0</v>
      </c>
      <c r="I11" s="35"/>
      <c r="J11" s="35">
        <f>VLOOKUP($A11,'一覧表'!$A:$N,4,FALSE)</f>
        <v>0</v>
      </c>
    </row>
    <row r="12" spans="1:10" ht="13.5">
      <c r="A12" s="35">
        <v>6</v>
      </c>
      <c r="B12" s="35">
        <f>VLOOKUP($A12,'一覧表'!$A:$N,2,FALSE)</f>
        <v>0</v>
      </c>
      <c r="C12" s="35">
        <f>VLOOKUP($A12,'一覧表'!$A:$N,3,FALSE)</f>
        <v>0</v>
      </c>
      <c r="D12" s="23">
        <f>VLOOKUP($A12,'一覧表'!$A:$N,8,FALSE)</f>
        <v>0</v>
      </c>
      <c r="E12" s="35">
        <f>VLOOKUP($A12,'一覧表'!$A:$N,6,FALSE)</f>
        <v>0</v>
      </c>
      <c r="F12" s="35">
        <f>VLOOKUP($A12,'一覧表'!$A:$N,7,FALSE)</f>
        <v>0</v>
      </c>
      <c r="G12" s="35">
        <f>VLOOKUP($A12,'一覧表'!$A:$N,9,FALSE)</f>
        <v>0</v>
      </c>
      <c r="H12" s="35">
        <f>VLOOKUP($A12,'一覧表'!$A:$N,10,FALSE)</f>
        <v>0</v>
      </c>
      <c r="I12" s="35" t="str">
        <f>VLOOKUP($A12,'一覧表'!$A:$N,13,FALSE)&amp;" "&amp;VLOOKUP($A12,'一覧表'!$A:$N,14,FALSE)</f>
        <v> </v>
      </c>
      <c r="J12" s="35">
        <f>VLOOKUP($A12,'一覧表'!$A:$N,4,FALSE)</f>
        <v>0</v>
      </c>
    </row>
    <row r="13" spans="1:10" ht="13.5">
      <c r="A13" s="35">
        <v>6</v>
      </c>
      <c r="B13" s="35">
        <f>VLOOKUP($A13,'一覧表'!$A:$N,2,FALSE)</f>
        <v>0</v>
      </c>
      <c r="C13" s="35">
        <f>VLOOKUP($A13,'一覧表'!$A:$N,3,FALSE)</f>
        <v>0</v>
      </c>
      <c r="D13" s="23">
        <f>VLOOKUP($A13,'一覧表'!$A:$N,8,FALSE)</f>
        <v>0</v>
      </c>
      <c r="E13" s="35">
        <f>VLOOKUP($A13,'一覧表'!$A:$N,6,FALSE)</f>
        <v>0</v>
      </c>
      <c r="F13" s="35">
        <f>VLOOKUP($A13,'一覧表'!$A:$N,7,FALSE)</f>
        <v>0</v>
      </c>
      <c r="G13" s="35">
        <f>VLOOKUP($A13,'一覧表'!$A:$N,11,FALSE)</f>
        <v>0</v>
      </c>
      <c r="H13" s="35">
        <f>VLOOKUP($A13,'一覧表'!$A:$N,12,FALSE)</f>
        <v>0</v>
      </c>
      <c r="I13" s="35"/>
      <c r="J13" s="35">
        <f>VLOOKUP($A13,'一覧表'!$A:$N,4,FALSE)</f>
        <v>0</v>
      </c>
    </row>
    <row r="14" spans="1:10" ht="13.5">
      <c r="A14" s="35">
        <v>7</v>
      </c>
      <c r="B14" s="35">
        <f>VLOOKUP($A14,'一覧表'!$A:$N,2,FALSE)</f>
        <v>0</v>
      </c>
      <c r="C14" s="35">
        <f>VLOOKUP($A14,'一覧表'!$A:$N,3,FALSE)</f>
        <v>0</v>
      </c>
      <c r="D14" s="23">
        <f>VLOOKUP($A14,'一覧表'!$A:$N,8,FALSE)</f>
        <v>0</v>
      </c>
      <c r="E14" s="35">
        <f>VLOOKUP($A14,'一覧表'!$A:$N,6,FALSE)</f>
        <v>0</v>
      </c>
      <c r="F14" s="35">
        <f>VLOOKUP($A14,'一覧表'!$A:$N,7,FALSE)</f>
        <v>0</v>
      </c>
      <c r="G14" s="35">
        <f>VLOOKUP($A14,'一覧表'!$A:$N,9,FALSE)</f>
        <v>0</v>
      </c>
      <c r="H14" s="35">
        <f>VLOOKUP($A14,'一覧表'!$A:$N,10,FALSE)</f>
        <v>0</v>
      </c>
      <c r="I14" s="35" t="str">
        <f>VLOOKUP($A14,'一覧表'!$A:$N,13,FALSE)&amp;" "&amp;VLOOKUP($A14,'一覧表'!$A:$N,14,FALSE)</f>
        <v> </v>
      </c>
      <c r="J14" s="35">
        <f>VLOOKUP($A14,'一覧表'!$A:$N,4,FALSE)</f>
        <v>0</v>
      </c>
    </row>
    <row r="15" spans="1:10" ht="13.5">
      <c r="A15" s="35">
        <v>7</v>
      </c>
      <c r="B15" s="35">
        <f>VLOOKUP($A15,'一覧表'!$A:$N,2,FALSE)</f>
        <v>0</v>
      </c>
      <c r="C15" s="35">
        <f>VLOOKUP($A15,'一覧表'!$A:$N,3,FALSE)</f>
        <v>0</v>
      </c>
      <c r="D15" s="23">
        <f>VLOOKUP($A15,'一覧表'!$A:$N,8,FALSE)</f>
        <v>0</v>
      </c>
      <c r="E15" s="35">
        <f>VLOOKUP($A15,'一覧表'!$A:$N,6,FALSE)</f>
        <v>0</v>
      </c>
      <c r="F15" s="35">
        <f>VLOOKUP($A15,'一覧表'!$A:$N,7,FALSE)</f>
        <v>0</v>
      </c>
      <c r="G15" s="35">
        <f>VLOOKUP($A15,'一覧表'!$A:$N,11,FALSE)</f>
        <v>0</v>
      </c>
      <c r="H15" s="35">
        <f>VLOOKUP($A15,'一覧表'!$A:$N,12,FALSE)</f>
        <v>0</v>
      </c>
      <c r="I15" s="35"/>
      <c r="J15" s="35">
        <f>VLOOKUP($A15,'一覧表'!$A:$N,4,FALSE)</f>
        <v>0</v>
      </c>
    </row>
    <row r="16" spans="1:10" ht="13.5">
      <c r="A16" s="35">
        <v>8</v>
      </c>
      <c r="B16" s="35">
        <f>VLOOKUP($A16,'一覧表'!$A:$N,2,FALSE)</f>
        <v>0</v>
      </c>
      <c r="C16" s="35">
        <f>VLOOKUP($A16,'一覧表'!$A:$N,3,FALSE)</f>
        <v>0</v>
      </c>
      <c r="D16" s="23">
        <f>VLOOKUP($A16,'一覧表'!$A:$N,8,FALSE)</f>
        <v>0</v>
      </c>
      <c r="E16" s="35">
        <f>VLOOKUP($A16,'一覧表'!$A:$N,6,FALSE)</f>
        <v>0</v>
      </c>
      <c r="F16" s="35">
        <f>VLOOKUP($A16,'一覧表'!$A:$N,7,FALSE)</f>
        <v>0</v>
      </c>
      <c r="G16" s="35">
        <f>VLOOKUP($A16,'一覧表'!$A:$N,9,FALSE)</f>
        <v>0</v>
      </c>
      <c r="H16" s="35">
        <f>VLOOKUP($A16,'一覧表'!$A:$N,10,FALSE)</f>
        <v>0</v>
      </c>
      <c r="I16" s="35" t="str">
        <f>VLOOKUP($A16,'一覧表'!$A:$N,13,FALSE)&amp;" "&amp;VLOOKUP($A16,'一覧表'!$A:$N,14,FALSE)</f>
        <v> </v>
      </c>
      <c r="J16" s="35">
        <f>VLOOKUP($A16,'一覧表'!$A:$N,4,FALSE)</f>
        <v>0</v>
      </c>
    </row>
    <row r="17" spans="1:10" ht="13.5">
      <c r="A17" s="35">
        <v>8</v>
      </c>
      <c r="B17" s="35">
        <f>VLOOKUP($A17,'一覧表'!$A:$N,2,FALSE)</f>
        <v>0</v>
      </c>
      <c r="C17" s="35">
        <f>VLOOKUP($A17,'一覧表'!$A:$N,3,FALSE)</f>
        <v>0</v>
      </c>
      <c r="D17" s="23">
        <f>VLOOKUP($A17,'一覧表'!$A:$N,8,FALSE)</f>
        <v>0</v>
      </c>
      <c r="E17" s="35">
        <f>VLOOKUP($A17,'一覧表'!$A:$N,6,FALSE)</f>
        <v>0</v>
      </c>
      <c r="F17" s="35">
        <f>VLOOKUP($A17,'一覧表'!$A:$N,7,FALSE)</f>
        <v>0</v>
      </c>
      <c r="G17" s="35">
        <f>VLOOKUP($A17,'一覧表'!$A:$N,11,FALSE)</f>
        <v>0</v>
      </c>
      <c r="H17" s="35">
        <f>VLOOKUP($A17,'一覧表'!$A:$N,12,FALSE)</f>
        <v>0</v>
      </c>
      <c r="I17" s="35"/>
      <c r="J17" s="35">
        <f>VLOOKUP($A17,'一覧表'!$A:$N,4,FALSE)</f>
        <v>0</v>
      </c>
    </row>
    <row r="18" spans="1:10" ht="13.5">
      <c r="A18" s="35">
        <v>9</v>
      </c>
      <c r="B18" s="35">
        <f>VLOOKUP($A18,'一覧表'!$A:$N,2,FALSE)</f>
        <v>0</v>
      </c>
      <c r="C18" s="35">
        <f>VLOOKUP($A18,'一覧表'!$A:$N,3,FALSE)</f>
        <v>0</v>
      </c>
      <c r="D18" s="23">
        <f>VLOOKUP($A18,'一覧表'!$A:$N,8,FALSE)</f>
        <v>0</v>
      </c>
      <c r="E18" s="35">
        <f>VLOOKUP($A18,'一覧表'!$A:$N,6,FALSE)</f>
        <v>0</v>
      </c>
      <c r="F18" s="35">
        <f>VLOOKUP($A18,'一覧表'!$A:$N,7,FALSE)</f>
        <v>0</v>
      </c>
      <c r="G18" s="35">
        <f>VLOOKUP($A18,'一覧表'!$A:$N,9,FALSE)</f>
        <v>0</v>
      </c>
      <c r="H18" s="35">
        <f>VLOOKUP($A18,'一覧表'!$A:$N,10,FALSE)</f>
        <v>0</v>
      </c>
      <c r="I18" s="35" t="str">
        <f>VLOOKUP($A18,'一覧表'!$A:$N,13,FALSE)&amp;" "&amp;VLOOKUP($A18,'一覧表'!$A:$N,14,FALSE)</f>
        <v> </v>
      </c>
      <c r="J18" s="35">
        <f>VLOOKUP($A18,'一覧表'!$A:$N,4,FALSE)</f>
        <v>0</v>
      </c>
    </row>
    <row r="19" spans="1:10" ht="13.5">
      <c r="A19" s="35">
        <v>9</v>
      </c>
      <c r="B19" s="35">
        <f>VLOOKUP($A19,'一覧表'!$A:$N,2,FALSE)</f>
        <v>0</v>
      </c>
      <c r="C19" s="35">
        <f>VLOOKUP($A19,'一覧表'!$A:$N,3,FALSE)</f>
        <v>0</v>
      </c>
      <c r="D19" s="23">
        <f>VLOOKUP($A19,'一覧表'!$A:$N,8,FALSE)</f>
        <v>0</v>
      </c>
      <c r="E19" s="35">
        <f>VLOOKUP($A19,'一覧表'!$A:$N,6,FALSE)</f>
        <v>0</v>
      </c>
      <c r="F19" s="35">
        <f>VLOOKUP($A19,'一覧表'!$A:$N,7,FALSE)</f>
        <v>0</v>
      </c>
      <c r="G19" s="35">
        <f>VLOOKUP($A19,'一覧表'!$A:$N,11,FALSE)</f>
        <v>0</v>
      </c>
      <c r="H19" s="35">
        <f>VLOOKUP($A19,'一覧表'!$A:$N,12,FALSE)</f>
        <v>0</v>
      </c>
      <c r="I19" s="35"/>
      <c r="J19" s="35">
        <f>VLOOKUP($A19,'一覧表'!$A:$N,4,FALSE)</f>
        <v>0</v>
      </c>
    </row>
    <row r="20" spans="1:10" ht="13.5">
      <c r="A20" s="35">
        <v>10</v>
      </c>
      <c r="B20" s="35">
        <f>VLOOKUP($A20,'一覧表'!$A:$N,2,FALSE)</f>
        <v>0</v>
      </c>
      <c r="C20" s="35">
        <f>VLOOKUP($A20,'一覧表'!$A:$N,3,FALSE)</f>
        <v>0</v>
      </c>
      <c r="D20" s="23">
        <f>VLOOKUP($A20,'一覧表'!$A:$N,8,FALSE)</f>
        <v>0</v>
      </c>
      <c r="E20" s="35">
        <f>VLOOKUP($A20,'一覧表'!$A:$N,6,FALSE)</f>
        <v>0</v>
      </c>
      <c r="F20" s="35">
        <f>VLOOKUP($A20,'一覧表'!$A:$N,7,FALSE)</f>
        <v>0</v>
      </c>
      <c r="G20" s="35">
        <f>VLOOKUP($A20,'一覧表'!$A:$N,9,FALSE)</f>
        <v>0</v>
      </c>
      <c r="H20" s="35">
        <f>VLOOKUP($A20,'一覧表'!$A:$N,10,FALSE)</f>
        <v>0</v>
      </c>
      <c r="I20" s="35" t="str">
        <f>VLOOKUP($A20,'一覧表'!$A:$N,13,FALSE)&amp;" "&amp;VLOOKUP($A20,'一覧表'!$A:$N,14,FALSE)</f>
        <v> </v>
      </c>
      <c r="J20" s="35">
        <f>VLOOKUP($A20,'一覧表'!$A:$N,4,FALSE)</f>
        <v>0</v>
      </c>
    </row>
    <row r="21" spans="1:10" ht="13.5">
      <c r="A21" s="35">
        <v>10</v>
      </c>
      <c r="B21" s="35">
        <f>VLOOKUP($A21,'一覧表'!$A:$N,2,FALSE)</f>
        <v>0</v>
      </c>
      <c r="C21" s="35">
        <f>VLOOKUP($A21,'一覧表'!$A:$N,3,FALSE)</f>
        <v>0</v>
      </c>
      <c r="D21" s="23">
        <f>VLOOKUP($A21,'一覧表'!$A:$N,8,FALSE)</f>
        <v>0</v>
      </c>
      <c r="E21" s="35">
        <f>VLOOKUP($A21,'一覧表'!$A:$N,6,FALSE)</f>
        <v>0</v>
      </c>
      <c r="F21" s="35">
        <f>VLOOKUP($A21,'一覧表'!$A:$N,7,FALSE)</f>
        <v>0</v>
      </c>
      <c r="G21" s="35">
        <f>VLOOKUP($A21,'一覧表'!$A:$N,11,FALSE)</f>
        <v>0</v>
      </c>
      <c r="H21" s="35">
        <f>VLOOKUP($A21,'一覧表'!$A:$N,12,FALSE)</f>
        <v>0</v>
      </c>
      <c r="I21" s="35"/>
      <c r="J21" s="35">
        <f>VLOOKUP($A21,'一覧表'!$A:$N,4,FALSE)</f>
        <v>0</v>
      </c>
    </row>
    <row r="22" spans="1:10" ht="13.5">
      <c r="A22" s="35">
        <v>11</v>
      </c>
      <c r="B22" s="35">
        <f>VLOOKUP($A22,'一覧表'!$A:$N,2,FALSE)</f>
        <v>0</v>
      </c>
      <c r="C22" s="35">
        <f>VLOOKUP($A22,'一覧表'!$A:$N,3,FALSE)</f>
        <v>0</v>
      </c>
      <c r="D22" s="23">
        <f>VLOOKUP($A22,'一覧表'!$A:$N,8,FALSE)</f>
        <v>0</v>
      </c>
      <c r="E22" s="35">
        <f>VLOOKUP($A22,'一覧表'!$A:$N,6,FALSE)</f>
        <v>0</v>
      </c>
      <c r="F22" s="35">
        <f>VLOOKUP($A22,'一覧表'!$A:$N,7,FALSE)</f>
        <v>0</v>
      </c>
      <c r="G22" s="35">
        <f>VLOOKUP($A22,'一覧表'!$A:$N,9,FALSE)</f>
        <v>0</v>
      </c>
      <c r="H22" s="35">
        <f>VLOOKUP($A22,'一覧表'!$A:$N,10,FALSE)</f>
        <v>0</v>
      </c>
      <c r="I22" s="35" t="str">
        <f>VLOOKUP($A22,'一覧表'!$A:$N,13,FALSE)&amp;" "&amp;VLOOKUP($A22,'一覧表'!$A:$N,14,FALSE)</f>
        <v> </v>
      </c>
      <c r="J22" s="35">
        <f>VLOOKUP($A22,'一覧表'!$A:$N,4,FALSE)</f>
        <v>0</v>
      </c>
    </row>
    <row r="23" spans="1:10" ht="13.5">
      <c r="A23" s="35">
        <v>11</v>
      </c>
      <c r="B23" s="35">
        <f>VLOOKUP($A23,'一覧表'!$A:$N,2,FALSE)</f>
        <v>0</v>
      </c>
      <c r="C23" s="35">
        <f>VLOOKUP($A23,'一覧表'!$A:$N,3,FALSE)</f>
        <v>0</v>
      </c>
      <c r="D23" s="23">
        <f>VLOOKUP($A23,'一覧表'!$A:$N,8,FALSE)</f>
        <v>0</v>
      </c>
      <c r="E23" s="35">
        <f>VLOOKUP($A23,'一覧表'!$A:$N,6,FALSE)</f>
        <v>0</v>
      </c>
      <c r="F23" s="35">
        <f>VLOOKUP($A23,'一覧表'!$A:$N,7,FALSE)</f>
        <v>0</v>
      </c>
      <c r="G23" s="35">
        <f>VLOOKUP($A23,'一覧表'!$A:$N,11,FALSE)</f>
        <v>0</v>
      </c>
      <c r="H23" s="35">
        <f>VLOOKUP($A23,'一覧表'!$A:$N,12,FALSE)</f>
        <v>0</v>
      </c>
      <c r="I23" s="35"/>
      <c r="J23" s="35">
        <f>VLOOKUP($A23,'一覧表'!$A:$N,4,FALSE)</f>
        <v>0</v>
      </c>
    </row>
    <row r="24" spans="1:10" ht="13.5">
      <c r="A24" s="35">
        <v>12</v>
      </c>
      <c r="B24" s="35">
        <f>VLOOKUP($A24,'一覧表'!$A:$N,2,FALSE)</f>
        <v>0</v>
      </c>
      <c r="C24" s="35">
        <f>VLOOKUP($A24,'一覧表'!$A:$N,3,FALSE)</f>
        <v>0</v>
      </c>
      <c r="D24" s="23">
        <f>VLOOKUP($A24,'一覧表'!$A:$N,8,FALSE)</f>
        <v>0</v>
      </c>
      <c r="E24" s="35">
        <f>VLOOKUP($A24,'一覧表'!$A:$N,6,FALSE)</f>
        <v>0</v>
      </c>
      <c r="F24" s="35">
        <f>VLOOKUP($A24,'一覧表'!$A:$N,7,FALSE)</f>
        <v>0</v>
      </c>
      <c r="G24" s="35">
        <f>VLOOKUP($A24,'一覧表'!$A:$N,9,FALSE)</f>
        <v>0</v>
      </c>
      <c r="H24" s="35">
        <f>VLOOKUP($A24,'一覧表'!$A:$N,10,FALSE)</f>
        <v>0</v>
      </c>
      <c r="I24" s="35" t="str">
        <f>VLOOKUP($A24,'一覧表'!$A:$N,13,FALSE)&amp;" "&amp;VLOOKUP($A24,'一覧表'!$A:$N,14,FALSE)</f>
        <v> </v>
      </c>
      <c r="J24" s="35">
        <f>VLOOKUP($A24,'一覧表'!$A:$N,4,FALSE)</f>
        <v>0</v>
      </c>
    </row>
    <row r="25" spans="1:10" ht="13.5">
      <c r="A25" s="35">
        <v>12</v>
      </c>
      <c r="B25" s="35">
        <f>VLOOKUP($A25,'一覧表'!$A:$N,2,FALSE)</f>
        <v>0</v>
      </c>
      <c r="C25" s="35">
        <f>VLOOKUP($A25,'一覧表'!$A:$N,3,FALSE)</f>
        <v>0</v>
      </c>
      <c r="D25" s="23">
        <f>VLOOKUP($A25,'一覧表'!$A:$N,8,FALSE)</f>
        <v>0</v>
      </c>
      <c r="E25" s="35">
        <f>VLOOKUP($A25,'一覧表'!$A:$N,6,FALSE)</f>
        <v>0</v>
      </c>
      <c r="F25" s="35">
        <f>VLOOKUP($A25,'一覧表'!$A:$N,7,FALSE)</f>
        <v>0</v>
      </c>
      <c r="G25" s="35">
        <f>VLOOKUP($A25,'一覧表'!$A:$N,11,FALSE)</f>
        <v>0</v>
      </c>
      <c r="H25" s="35">
        <f>VLOOKUP($A25,'一覧表'!$A:$N,12,FALSE)</f>
        <v>0</v>
      </c>
      <c r="I25" s="35"/>
      <c r="J25" s="35">
        <f>VLOOKUP($A25,'一覧表'!$A:$N,4,FALSE)</f>
        <v>0</v>
      </c>
    </row>
    <row r="26" spans="1:10" ht="13.5">
      <c r="A26" s="35">
        <v>13</v>
      </c>
      <c r="B26" s="35">
        <f>VLOOKUP($A26,'一覧表'!$A:$N,2,FALSE)</f>
        <v>0</v>
      </c>
      <c r="C26" s="35">
        <f>VLOOKUP($A26,'一覧表'!$A:$N,3,FALSE)</f>
        <v>0</v>
      </c>
      <c r="D26" s="23">
        <f>VLOOKUP($A26,'一覧表'!$A:$N,8,FALSE)</f>
        <v>0</v>
      </c>
      <c r="E26" s="35">
        <f>VLOOKUP($A26,'一覧表'!$A:$N,6,FALSE)</f>
        <v>0</v>
      </c>
      <c r="F26" s="35">
        <f>VLOOKUP($A26,'一覧表'!$A:$N,7,FALSE)</f>
        <v>0</v>
      </c>
      <c r="G26" s="35">
        <f>VLOOKUP($A26,'一覧表'!$A:$N,9,FALSE)</f>
        <v>0</v>
      </c>
      <c r="H26" s="35">
        <f>VLOOKUP($A26,'一覧表'!$A:$N,10,FALSE)</f>
        <v>0</v>
      </c>
      <c r="I26" s="35" t="str">
        <f>VLOOKUP($A26,'一覧表'!$A:$N,13,FALSE)&amp;" "&amp;VLOOKUP($A26,'一覧表'!$A:$N,14,FALSE)</f>
        <v> </v>
      </c>
      <c r="J26" s="35">
        <f>VLOOKUP($A26,'一覧表'!$A:$N,4,FALSE)</f>
        <v>0</v>
      </c>
    </row>
    <row r="27" spans="1:10" ht="13.5">
      <c r="A27" s="35">
        <v>13</v>
      </c>
      <c r="B27" s="35">
        <f>VLOOKUP($A27,'一覧表'!$A:$N,2,FALSE)</f>
        <v>0</v>
      </c>
      <c r="C27" s="35">
        <f>VLOOKUP($A27,'一覧表'!$A:$N,3,FALSE)</f>
        <v>0</v>
      </c>
      <c r="D27" s="23">
        <f>VLOOKUP($A27,'一覧表'!$A:$N,8,FALSE)</f>
        <v>0</v>
      </c>
      <c r="E27" s="35">
        <f>VLOOKUP($A27,'一覧表'!$A:$N,6,FALSE)</f>
        <v>0</v>
      </c>
      <c r="F27" s="35">
        <f>VLOOKUP($A27,'一覧表'!$A:$N,7,FALSE)</f>
        <v>0</v>
      </c>
      <c r="G27" s="35">
        <f>VLOOKUP($A27,'一覧表'!$A:$N,11,FALSE)</f>
        <v>0</v>
      </c>
      <c r="H27" s="35">
        <f>VLOOKUP($A27,'一覧表'!$A:$N,12,FALSE)</f>
        <v>0</v>
      </c>
      <c r="I27" s="35"/>
      <c r="J27" s="35">
        <f>VLOOKUP($A27,'一覧表'!$A:$N,4,FALSE)</f>
        <v>0</v>
      </c>
    </row>
    <row r="28" spans="1:10" ht="13.5">
      <c r="A28" s="35">
        <v>14</v>
      </c>
      <c r="B28" s="35">
        <f>VLOOKUP($A28,'一覧表'!$A:$N,2,FALSE)</f>
        <v>0</v>
      </c>
      <c r="C28" s="35">
        <f>VLOOKUP($A28,'一覧表'!$A:$N,3,FALSE)</f>
        <v>0</v>
      </c>
      <c r="D28" s="23">
        <f>VLOOKUP($A28,'一覧表'!$A:$N,8,FALSE)</f>
        <v>0</v>
      </c>
      <c r="E28" s="35">
        <f>VLOOKUP($A28,'一覧表'!$A:$N,6,FALSE)</f>
        <v>0</v>
      </c>
      <c r="F28" s="35">
        <f>VLOOKUP($A28,'一覧表'!$A:$N,7,FALSE)</f>
        <v>0</v>
      </c>
      <c r="G28" s="35">
        <f>VLOOKUP($A28,'一覧表'!$A:$N,9,FALSE)</f>
        <v>0</v>
      </c>
      <c r="H28" s="35">
        <f>VLOOKUP($A28,'一覧表'!$A:$N,10,FALSE)</f>
        <v>0</v>
      </c>
      <c r="I28" s="35" t="str">
        <f>VLOOKUP($A28,'一覧表'!$A:$N,13,FALSE)&amp;" "&amp;VLOOKUP($A28,'一覧表'!$A:$N,14,FALSE)</f>
        <v> </v>
      </c>
      <c r="J28" s="35">
        <f>VLOOKUP($A28,'一覧表'!$A:$N,4,FALSE)</f>
        <v>0</v>
      </c>
    </row>
    <row r="29" spans="1:10" ht="13.5">
      <c r="A29" s="35">
        <v>14</v>
      </c>
      <c r="B29" s="35">
        <f>VLOOKUP($A29,'一覧表'!$A:$N,2,FALSE)</f>
        <v>0</v>
      </c>
      <c r="C29" s="35">
        <f>VLOOKUP($A29,'一覧表'!$A:$N,3,FALSE)</f>
        <v>0</v>
      </c>
      <c r="D29" s="23">
        <f>VLOOKUP($A29,'一覧表'!$A:$N,8,FALSE)</f>
        <v>0</v>
      </c>
      <c r="E29" s="35">
        <f>VLOOKUP($A29,'一覧表'!$A:$N,6,FALSE)</f>
        <v>0</v>
      </c>
      <c r="F29" s="35">
        <f>VLOOKUP($A29,'一覧表'!$A:$N,7,FALSE)</f>
        <v>0</v>
      </c>
      <c r="G29" s="35">
        <f>VLOOKUP($A29,'一覧表'!$A:$N,11,FALSE)</f>
        <v>0</v>
      </c>
      <c r="H29" s="35">
        <f>VLOOKUP($A29,'一覧表'!$A:$N,12,FALSE)</f>
        <v>0</v>
      </c>
      <c r="I29" s="35"/>
      <c r="J29" s="35">
        <f>VLOOKUP($A29,'一覧表'!$A:$N,4,FALSE)</f>
        <v>0</v>
      </c>
    </row>
    <row r="30" spans="1:10" ht="13.5">
      <c r="A30" s="35">
        <v>15</v>
      </c>
      <c r="B30" s="35">
        <f>VLOOKUP($A30,'一覧表'!$A:$N,2,FALSE)</f>
        <v>0</v>
      </c>
      <c r="C30" s="35">
        <f>VLOOKUP($A30,'一覧表'!$A:$N,3,FALSE)</f>
        <v>0</v>
      </c>
      <c r="D30" s="23">
        <f>VLOOKUP($A30,'一覧表'!$A:$N,8,FALSE)</f>
        <v>0</v>
      </c>
      <c r="E30" s="35">
        <f>VLOOKUP($A30,'一覧表'!$A:$N,6,FALSE)</f>
        <v>0</v>
      </c>
      <c r="F30" s="35">
        <f>VLOOKUP($A30,'一覧表'!$A:$N,7,FALSE)</f>
        <v>0</v>
      </c>
      <c r="G30" s="35">
        <f>VLOOKUP($A30,'一覧表'!$A:$N,9,FALSE)</f>
        <v>0</v>
      </c>
      <c r="H30" s="35">
        <f>VLOOKUP($A30,'一覧表'!$A:$N,10,FALSE)</f>
        <v>0</v>
      </c>
      <c r="I30" s="35" t="str">
        <f>VLOOKUP($A30,'一覧表'!$A:$N,13,FALSE)&amp;" "&amp;VLOOKUP($A30,'一覧表'!$A:$N,14,FALSE)</f>
        <v> </v>
      </c>
      <c r="J30" s="35">
        <f>VLOOKUP($A30,'一覧表'!$A:$N,4,FALSE)</f>
        <v>0</v>
      </c>
    </row>
    <row r="31" spans="1:10" ht="13.5">
      <c r="A31" s="35">
        <v>15</v>
      </c>
      <c r="B31" s="35">
        <f>VLOOKUP($A31,'一覧表'!$A:$N,2,FALSE)</f>
        <v>0</v>
      </c>
      <c r="C31" s="35">
        <f>VLOOKUP($A31,'一覧表'!$A:$N,3,FALSE)</f>
        <v>0</v>
      </c>
      <c r="D31" s="23">
        <f>VLOOKUP($A31,'一覧表'!$A:$N,8,FALSE)</f>
        <v>0</v>
      </c>
      <c r="E31" s="35">
        <f>VLOOKUP($A31,'一覧表'!$A:$N,6,FALSE)</f>
        <v>0</v>
      </c>
      <c r="F31" s="35">
        <f>VLOOKUP($A31,'一覧表'!$A:$N,7,FALSE)</f>
        <v>0</v>
      </c>
      <c r="G31" s="35">
        <f>VLOOKUP($A31,'一覧表'!$A:$N,11,FALSE)</f>
        <v>0</v>
      </c>
      <c r="H31" s="35">
        <f>VLOOKUP($A31,'一覧表'!$A:$N,12,FALSE)</f>
        <v>0</v>
      </c>
      <c r="I31" s="35"/>
      <c r="J31" s="35">
        <f>VLOOKUP($A31,'一覧表'!$A:$N,4,FALSE)</f>
        <v>0</v>
      </c>
    </row>
    <row r="32" spans="1:10" ht="13.5">
      <c r="A32" s="35">
        <v>16</v>
      </c>
      <c r="B32" s="35">
        <f>VLOOKUP($A32,'一覧表'!$A:$N,2,FALSE)</f>
        <v>0</v>
      </c>
      <c r="C32" s="35">
        <f>VLOOKUP($A32,'一覧表'!$A:$N,3,FALSE)</f>
        <v>0</v>
      </c>
      <c r="D32" s="23">
        <f>VLOOKUP($A32,'一覧表'!$A:$N,8,FALSE)</f>
        <v>0</v>
      </c>
      <c r="E32" s="35">
        <f>VLOOKUP($A32,'一覧表'!$A:$N,6,FALSE)</f>
        <v>0</v>
      </c>
      <c r="F32" s="35">
        <f>VLOOKUP($A32,'一覧表'!$A:$N,7,FALSE)</f>
        <v>0</v>
      </c>
      <c r="G32" s="35">
        <f>VLOOKUP($A32,'一覧表'!$A:$N,9,FALSE)</f>
        <v>0</v>
      </c>
      <c r="H32" s="35">
        <f>VLOOKUP($A32,'一覧表'!$A:$N,10,FALSE)</f>
        <v>0</v>
      </c>
      <c r="I32" s="35" t="str">
        <f>VLOOKUP($A32,'一覧表'!$A:$N,13,FALSE)&amp;" "&amp;VLOOKUP($A32,'一覧表'!$A:$N,14,FALSE)</f>
        <v> </v>
      </c>
      <c r="J32" s="35">
        <f>VLOOKUP($A32,'一覧表'!$A:$N,4,FALSE)</f>
        <v>0</v>
      </c>
    </row>
    <row r="33" spans="1:10" ht="13.5">
      <c r="A33" s="35">
        <v>16</v>
      </c>
      <c r="B33" s="35">
        <f>VLOOKUP($A33,'一覧表'!$A:$N,2,FALSE)</f>
        <v>0</v>
      </c>
      <c r="C33" s="35">
        <f>VLOOKUP($A33,'一覧表'!$A:$N,3,FALSE)</f>
        <v>0</v>
      </c>
      <c r="D33" s="23">
        <f>VLOOKUP($A33,'一覧表'!$A:$N,8,FALSE)</f>
        <v>0</v>
      </c>
      <c r="E33" s="35">
        <f>VLOOKUP($A33,'一覧表'!$A:$N,6,FALSE)</f>
        <v>0</v>
      </c>
      <c r="F33" s="35">
        <f>VLOOKUP($A33,'一覧表'!$A:$N,7,FALSE)</f>
        <v>0</v>
      </c>
      <c r="G33" s="35">
        <f>VLOOKUP($A33,'一覧表'!$A:$N,11,FALSE)</f>
        <v>0</v>
      </c>
      <c r="H33" s="35">
        <f>VLOOKUP($A33,'一覧表'!$A:$N,12,FALSE)</f>
        <v>0</v>
      </c>
      <c r="I33" s="35"/>
      <c r="J33" s="35">
        <f>VLOOKUP($A33,'一覧表'!$A:$N,4,FALSE)</f>
        <v>0</v>
      </c>
    </row>
    <row r="34" spans="1:10" ht="13.5">
      <c r="A34" s="35">
        <v>17</v>
      </c>
      <c r="B34" s="35">
        <f>VLOOKUP($A34,'一覧表'!$A:$N,2,FALSE)</f>
        <v>0</v>
      </c>
      <c r="C34" s="35">
        <f>VLOOKUP($A34,'一覧表'!$A:$N,3,FALSE)</f>
        <v>0</v>
      </c>
      <c r="D34" s="23">
        <f>VLOOKUP($A34,'一覧表'!$A:$N,8,FALSE)</f>
        <v>0</v>
      </c>
      <c r="E34" s="35">
        <f>VLOOKUP($A34,'一覧表'!$A:$N,6,FALSE)</f>
        <v>0</v>
      </c>
      <c r="F34" s="35">
        <f>VLOOKUP($A34,'一覧表'!$A:$N,7,FALSE)</f>
        <v>0</v>
      </c>
      <c r="G34" s="35">
        <f>VLOOKUP($A34,'一覧表'!$A:$N,9,FALSE)</f>
        <v>0</v>
      </c>
      <c r="H34" s="35">
        <f>VLOOKUP($A34,'一覧表'!$A:$N,10,FALSE)</f>
        <v>0</v>
      </c>
      <c r="I34" s="35" t="str">
        <f>VLOOKUP($A34,'一覧表'!$A:$N,13,FALSE)&amp;" "&amp;VLOOKUP($A34,'一覧表'!$A:$N,14,FALSE)</f>
        <v> </v>
      </c>
      <c r="J34" s="35">
        <f>VLOOKUP($A34,'一覧表'!$A:$N,4,FALSE)</f>
        <v>0</v>
      </c>
    </row>
    <row r="35" spans="1:10" ht="13.5">
      <c r="A35" s="35">
        <v>17</v>
      </c>
      <c r="B35" s="35">
        <f>VLOOKUP($A35,'一覧表'!$A:$N,2,FALSE)</f>
        <v>0</v>
      </c>
      <c r="C35" s="35">
        <f>VLOOKUP($A35,'一覧表'!$A:$N,3,FALSE)</f>
        <v>0</v>
      </c>
      <c r="D35" s="23">
        <f>VLOOKUP($A35,'一覧表'!$A:$N,8,FALSE)</f>
        <v>0</v>
      </c>
      <c r="E35" s="35">
        <f>VLOOKUP($A35,'一覧表'!$A:$N,6,FALSE)</f>
        <v>0</v>
      </c>
      <c r="F35" s="35">
        <f>VLOOKUP($A35,'一覧表'!$A:$N,7,FALSE)</f>
        <v>0</v>
      </c>
      <c r="G35" s="35">
        <f>VLOOKUP($A35,'一覧表'!$A:$N,11,FALSE)</f>
        <v>0</v>
      </c>
      <c r="H35" s="35">
        <f>VLOOKUP($A35,'一覧表'!$A:$N,12,FALSE)</f>
        <v>0</v>
      </c>
      <c r="I35" s="35"/>
      <c r="J35" s="35">
        <f>VLOOKUP($A35,'一覧表'!$A:$N,4,FALSE)</f>
        <v>0</v>
      </c>
    </row>
    <row r="36" spans="1:10" ht="13.5">
      <c r="A36" s="35">
        <v>18</v>
      </c>
      <c r="B36" s="35">
        <f>VLOOKUP($A36,'一覧表'!$A:$N,2,FALSE)</f>
        <v>0</v>
      </c>
      <c r="C36" s="35">
        <f>VLOOKUP($A36,'一覧表'!$A:$N,3,FALSE)</f>
        <v>0</v>
      </c>
      <c r="D36" s="23">
        <f>VLOOKUP($A36,'一覧表'!$A:$N,8,FALSE)</f>
        <v>0</v>
      </c>
      <c r="E36" s="35">
        <f>VLOOKUP($A36,'一覧表'!$A:$N,6,FALSE)</f>
        <v>0</v>
      </c>
      <c r="F36" s="35">
        <f>VLOOKUP($A36,'一覧表'!$A:$N,7,FALSE)</f>
        <v>0</v>
      </c>
      <c r="G36" s="35">
        <f>VLOOKUP($A36,'一覧表'!$A:$N,9,FALSE)</f>
        <v>0</v>
      </c>
      <c r="H36" s="35">
        <f>VLOOKUP($A36,'一覧表'!$A:$N,10,FALSE)</f>
        <v>0</v>
      </c>
      <c r="I36" s="35" t="str">
        <f>VLOOKUP($A36,'一覧表'!$A:$N,13,FALSE)&amp;" "&amp;VLOOKUP($A36,'一覧表'!$A:$N,14,FALSE)</f>
        <v> </v>
      </c>
      <c r="J36" s="35">
        <f>VLOOKUP($A36,'一覧表'!$A:$N,4,FALSE)</f>
        <v>0</v>
      </c>
    </row>
    <row r="37" spans="1:10" ht="13.5">
      <c r="A37" s="35">
        <v>18</v>
      </c>
      <c r="B37" s="35">
        <f>VLOOKUP($A37,'一覧表'!$A:$N,2,FALSE)</f>
        <v>0</v>
      </c>
      <c r="C37" s="35">
        <f>VLOOKUP($A37,'一覧表'!$A:$N,3,FALSE)</f>
        <v>0</v>
      </c>
      <c r="D37" s="23">
        <f>VLOOKUP($A37,'一覧表'!$A:$N,8,FALSE)</f>
        <v>0</v>
      </c>
      <c r="E37" s="35">
        <f>VLOOKUP($A37,'一覧表'!$A:$N,6,FALSE)</f>
        <v>0</v>
      </c>
      <c r="F37" s="35">
        <f>VLOOKUP($A37,'一覧表'!$A:$N,7,FALSE)</f>
        <v>0</v>
      </c>
      <c r="G37" s="35">
        <f>VLOOKUP($A37,'一覧表'!$A:$N,11,FALSE)</f>
        <v>0</v>
      </c>
      <c r="H37" s="35">
        <f>VLOOKUP($A37,'一覧表'!$A:$N,12,FALSE)</f>
        <v>0</v>
      </c>
      <c r="I37" s="35"/>
      <c r="J37" s="35">
        <f>VLOOKUP($A37,'一覧表'!$A:$N,4,FALSE)</f>
        <v>0</v>
      </c>
    </row>
    <row r="38" spans="1:10" ht="13.5">
      <c r="A38" s="35">
        <v>19</v>
      </c>
      <c r="B38" s="35">
        <f>VLOOKUP($A38,'一覧表'!$A:$N,2,FALSE)</f>
        <v>0</v>
      </c>
      <c r="C38" s="35">
        <f>VLOOKUP($A38,'一覧表'!$A:$N,3,FALSE)</f>
        <v>0</v>
      </c>
      <c r="D38" s="23">
        <f>VLOOKUP($A38,'一覧表'!$A:$N,8,FALSE)</f>
        <v>0</v>
      </c>
      <c r="E38" s="35">
        <f>VLOOKUP($A38,'一覧表'!$A:$N,6,FALSE)</f>
        <v>0</v>
      </c>
      <c r="F38" s="35">
        <f>VLOOKUP($A38,'一覧表'!$A:$N,7,FALSE)</f>
        <v>0</v>
      </c>
      <c r="G38" s="35">
        <f>VLOOKUP($A38,'一覧表'!$A:$N,9,FALSE)</f>
        <v>0</v>
      </c>
      <c r="H38" s="35">
        <f>VLOOKUP($A38,'一覧表'!$A:$N,10,FALSE)</f>
        <v>0</v>
      </c>
      <c r="I38" s="35" t="str">
        <f>VLOOKUP($A38,'一覧表'!$A:$N,13,FALSE)&amp;" "&amp;VLOOKUP($A38,'一覧表'!$A:$N,14,FALSE)</f>
        <v> </v>
      </c>
      <c r="J38" s="35">
        <f>VLOOKUP($A38,'一覧表'!$A:$N,4,FALSE)</f>
        <v>0</v>
      </c>
    </row>
    <row r="39" spans="1:10" ht="13.5">
      <c r="A39" s="35">
        <v>19</v>
      </c>
      <c r="B39" s="35">
        <f>VLOOKUP($A39,'一覧表'!$A:$N,2,FALSE)</f>
        <v>0</v>
      </c>
      <c r="C39" s="35">
        <f>VLOOKUP($A39,'一覧表'!$A:$N,3,FALSE)</f>
        <v>0</v>
      </c>
      <c r="D39" s="23">
        <f>VLOOKUP($A39,'一覧表'!$A:$N,8,FALSE)</f>
        <v>0</v>
      </c>
      <c r="E39" s="35">
        <f>VLOOKUP($A39,'一覧表'!$A:$N,6,FALSE)</f>
        <v>0</v>
      </c>
      <c r="F39" s="35">
        <f>VLOOKUP($A39,'一覧表'!$A:$N,7,FALSE)</f>
        <v>0</v>
      </c>
      <c r="G39" s="35">
        <f>VLOOKUP($A39,'一覧表'!$A:$N,11,FALSE)</f>
        <v>0</v>
      </c>
      <c r="H39" s="35">
        <f>VLOOKUP($A39,'一覧表'!$A:$N,12,FALSE)</f>
        <v>0</v>
      </c>
      <c r="I39" s="35"/>
      <c r="J39" s="35">
        <f>VLOOKUP($A39,'一覧表'!$A:$N,4,FALSE)</f>
        <v>0</v>
      </c>
    </row>
    <row r="40" spans="1:10" ht="13.5" customHeight="1">
      <c r="A40" s="35">
        <v>20</v>
      </c>
      <c r="B40" s="35">
        <f>VLOOKUP($A40,'一覧表'!$A:$N,2,FALSE)</f>
        <v>0</v>
      </c>
      <c r="C40" s="35">
        <f>VLOOKUP($A40,'一覧表'!$A:$N,3,FALSE)</f>
        <v>0</v>
      </c>
      <c r="D40" s="23">
        <f>VLOOKUP($A40,'一覧表'!$A:$N,8,FALSE)</f>
        <v>0</v>
      </c>
      <c r="E40" s="35">
        <f>VLOOKUP($A40,'一覧表'!$A:$N,6,FALSE)</f>
        <v>0</v>
      </c>
      <c r="F40" s="35">
        <f>VLOOKUP($A40,'一覧表'!$A:$N,7,FALSE)</f>
        <v>0</v>
      </c>
      <c r="G40" s="35">
        <f>VLOOKUP($A40,'一覧表'!$A:$N,9,FALSE)</f>
        <v>0</v>
      </c>
      <c r="H40" s="35">
        <f>VLOOKUP($A40,'一覧表'!$A:$N,10,FALSE)</f>
        <v>0</v>
      </c>
      <c r="I40" s="35" t="str">
        <f>VLOOKUP($A40,'一覧表'!$A:$N,13,FALSE)&amp;" "&amp;VLOOKUP($A40,'一覧表'!$A:$N,14,FALSE)</f>
        <v> </v>
      </c>
      <c r="J40" s="35">
        <f>VLOOKUP($A40,'一覧表'!$A:$N,4,FALSE)</f>
        <v>0</v>
      </c>
    </row>
    <row r="41" spans="1:10" ht="13.5" customHeight="1">
      <c r="A41" s="35">
        <v>20</v>
      </c>
      <c r="B41" s="35">
        <f>VLOOKUP($A41,'一覧表'!$A:$N,2,FALSE)</f>
        <v>0</v>
      </c>
      <c r="C41" s="35">
        <f>VLOOKUP($A41,'一覧表'!$A:$N,3,FALSE)</f>
        <v>0</v>
      </c>
      <c r="D41" s="23">
        <f>VLOOKUP($A41,'一覧表'!$A:$N,8,FALSE)</f>
        <v>0</v>
      </c>
      <c r="E41" s="35">
        <f>VLOOKUP($A41,'一覧表'!$A:$N,6,FALSE)</f>
        <v>0</v>
      </c>
      <c r="F41" s="35">
        <f>VLOOKUP($A41,'一覧表'!$A:$N,7,FALSE)</f>
        <v>0</v>
      </c>
      <c r="G41" s="35">
        <f>VLOOKUP($A41,'一覧表'!$A:$N,11,FALSE)</f>
        <v>0</v>
      </c>
      <c r="H41" s="35">
        <f>VLOOKUP($A41,'一覧表'!$A:$N,12,FALSE)</f>
        <v>0</v>
      </c>
      <c r="I41" s="35"/>
      <c r="J41" s="35">
        <f>VLOOKUP($A41,'一覧表'!$A:$N,4,FALSE)</f>
        <v>0</v>
      </c>
    </row>
    <row r="42" spans="1:10" ht="13.5" customHeight="1">
      <c r="A42" s="35">
        <v>21</v>
      </c>
      <c r="B42" s="35">
        <f>VLOOKUP($A42,'一覧表'!$A:$N,2,FALSE)</f>
        <v>0</v>
      </c>
      <c r="C42" s="35">
        <f>VLOOKUP($A42,'一覧表'!$A:$N,3,FALSE)</f>
        <v>0</v>
      </c>
      <c r="D42" s="23">
        <f>VLOOKUP($A42,'一覧表'!$A:$N,8,FALSE)</f>
        <v>0</v>
      </c>
      <c r="E42" s="35">
        <f>VLOOKUP($A42,'一覧表'!$A:$N,6,FALSE)</f>
        <v>0</v>
      </c>
      <c r="F42" s="35">
        <f>VLOOKUP($A42,'一覧表'!$A:$N,7,FALSE)</f>
        <v>0</v>
      </c>
      <c r="G42" s="35">
        <f>VLOOKUP($A42,'一覧表'!$A:$N,9,FALSE)</f>
        <v>0</v>
      </c>
      <c r="H42" s="35">
        <f>VLOOKUP($A42,'一覧表'!$A:$N,10,FALSE)</f>
        <v>0</v>
      </c>
      <c r="I42" s="35" t="str">
        <f>VLOOKUP($A42,'一覧表'!$A:$N,13,FALSE)&amp;" "&amp;VLOOKUP($A42,'一覧表'!$A:$N,14,FALSE)</f>
        <v> </v>
      </c>
      <c r="J42" s="35">
        <f>VLOOKUP($A42,'一覧表'!$A:$N,4,FALSE)</f>
        <v>0</v>
      </c>
    </row>
    <row r="43" spans="1:10" ht="13.5" customHeight="1">
      <c r="A43" s="35">
        <v>21</v>
      </c>
      <c r="B43" s="35">
        <f>VLOOKUP($A43,'一覧表'!$A:$N,2,FALSE)</f>
        <v>0</v>
      </c>
      <c r="C43" s="35">
        <f>VLOOKUP($A43,'一覧表'!$A:$N,3,FALSE)</f>
        <v>0</v>
      </c>
      <c r="D43" s="23">
        <f>VLOOKUP($A43,'一覧表'!$A:$N,8,FALSE)</f>
        <v>0</v>
      </c>
      <c r="E43" s="35">
        <f>VLOOKUP($A43,'一覧表'!$A:$N,6,FALSE)</f>
        <v>0</v>
      </c>
      <c r="F43" s="35">
        <f>VLOOKUP($A43,'一覧表'!$A:$N,7,FALSE)</f>
        <v>0</v>
      </c>
      <c r="G43" s="35">
        <f>VLOOKUP($A43,'一覧表'!$A:$N,11,FALSE)</f>
        <v>0</v>
      </c>
      <c r="H43" s="35">
        <f>VLOOKUP($A43,'一覧表'!$A:$N,12,FALSE)</f>
        <v>0</v>
      </c>
      <c r="I43" s="35"/>
      <c r="J43" s="35">
        <f>VLOOKUP($A43,'一覧表'!$A:$N,4,FALSE)</f>
        <v>0</v>
      </c>
    </row>
    <row r="44" spans="1:10" ht="13.5" customHeight="1">
      <c r="A44" s="35">
        <v>22</v>
      </c>
      <c r="B44" s="35">
        <f>VLOOKUP($A44,'一覧表'!$A:$N,2,FALSE)</f>
        <v>0</v>
      </c>
      <c r="C44" s="35">
        <f>VLOOKUP($A44,'一覧表'!$A:$N,3,FALSE)</f>
        <v>0</v>
      </c>
      <c r="D44" s="23">
        <f>VLOOKUP($A44,'一覧表'!$A:$N,8,FALSE)</f>
        <v>0</v>
      </c>
      <c r="E44" s="35">
        <f>VLOOKUP($A44,'一覧表'!$A:$N,6,FALSE)</f>
        <v>0</v>
      </c>
      <c r="F44" s="35">
        <f>VLOOKUP($A44,'一覧表'!$A:$N,7,FALSE)</f>
        <v>0</v>
      </c>
      <c r="G44" s="35">
        <f>VLOOKUP($A44,'一覧表'!$A:$N,9,FALSE)</f>
        <v>0</v>
      </c>
      <c r="H44" s="35">
        <f>VLOOKUP($A44,'一覧表'!$A:$N,10,FALSE)</f>
        <v>0</v>
      </c>
      <c r="I44" s="35" t="str">
        <f>VLOOKUP($A44,'一覧表'!$A:$N,13,FALSE)&amp;" "&amp;VLOOKUP($A44,'一覧表'!$A:$N,14,FALSE)</f>
        <v> </v>
      </c>
      <c r="J44" s="35">
        <f>VLOOKUP($A44,'一覧表'!$A:$N,4,FALSE)</f>
        <v>0</v>
      </c>
    </row>
    <row r="45" spans="1:10" ht="13.5" customHeight="1">
      <c r="A45" s="35">
        <v>22</v>
      </c>
      <c r="B45" s="35">
        <f>VLOOKUP($A45,'一覧表'!$A:$N,2,FALSE)</f>
        <v>0</v>
      </c>
      <c r="C45" s="35">
        <f>VLOOKUP($A45,'一覧表'!$A:$N,3,FALSE)</f>
        <v>0</v>
      </c>
      <c r="D45" s="23">
        <f>VLOOKUP($A45,'一覧表'!$A:$N,8,FALSE)</f>
        <v>0</v>
      </c>
      <c r="E45" s="35">
        <f>VLOOKUP($A45,'一覧表'!$A:$N,6,FALSE)</f>
        <v>0</v>
      </c>
      <c r="F45" s="35">
        <f>VLOOKUP($A45,'一覧表'!$A:$N,7,FALSE)</f>
        <v>0</v>
      </c>
      <c r="G45" s="35">
        <f>VLOOKUP($A45,'一覧表'!$A:$N,11,FALSE)</f>
        <v>0</v>
      </c>
      <c r="H45" s="35">
        <f>VLOOKUP($A45,'一覧表'!$A:$N,12,FALSE)</f>
        <v>0</v>
      </c>
      <c r="I45" s="35"/>
      <c r="J45" s="35">
        <f>VLOOKUP($A45,'一覧表'!$A:$N,4,FALSE)</f>
        <v>0</v>
      </c>
    </row>
    <row r="46" spans="1:10" ht="13.5" customHeight="1">
      <c r="A46" s="35">
        <v>23</v>
      </c>
      <c r="B46" s="35">
        <f>VLOOKUP($A46,'一覧表'!$A:$N,2,FALSE)</f>
        <v>0</v>
      </c>
      <c r="C46" s="35">
        <f>VLOOKUP($A46,'一覧表'!$A:$N,3,FALSE)</f>
        <v>0</v>
      </c>
      <c r="D46" s="23">
        <f>VLOOKUP($A46,'一覧表'!$A:$N,8,FALSE)</f>
        <v>0</v>
      </c>
      <c r="E46" s="35">
        <f>VLOOKUP($A46,'一覧表'!$A:$N,6,FALSE)</f>
        <v>0</v>
      </c>
      <c r="F46" s="35">
        <f>VLOOKUP($A46,'一覧表'!$A:$N,7,FALSE)</f>
        <v>0</v>
      </c>
      <c r="G46" s="35">
        <f>VLOOKUP($A46,'一覧表'!$A:$N,9,FALSE)</f>
        <v>0</v>
      </c>
      <c r="H46" s="35">
        <f>VLOOKUP($A46,'一覧表'!$A:$N,10,FALSE)</f>
        <v>0</v>
      </c>
      <c r="I46" s="35" t="str">
        <f>VLOOKUP($A46,'一覧表'!$A:$N,13,FALSE)&amp;" "&amp;VLOOKUP($A46,'一覧表'!$A:$N,14,FALSE)</f>
        <v> </v>
      </c>
      <c r="J46" s="35">
        <f>VLOOKUP($A46,'一覧表'!$A:$N,4,FALSE)</f>
        <v>0</v>
      </c>
    </row>
    <row r="47" spans="1:10" ht="13.5" customHeight="1">
      <c r="A47" s="35">
        <v>23</v>
      </c>
      <c r="B47" s="35">
        <f>VLOOKUP($A47,'一覧表'!$A:$N,2,FALSE)</f>
        <v>0</v>
      </c>
      <c r="C47" s="35">
        <f>VLOOKUP($A47,'一覧表'!$A:$N,3,FALSE)</f>
        <v>0</v>
      </c>
      <c r="D47" s="23">
        <f>VLOOKUP($A47,'一覧表'!$A:$N,8,FALSE)</f>
        <v>0</v>
      </c>
      <c r="E47" s="35">
        <f>VLOOKUP($A47,'一覧表'!$A:$N,6,FALSE)</f>
        <v>0</v>
      </c>
      <c r="F47" s="35">
        <f>VLOOKUP($A47,'一覧表'!$A:$N,7,FALSE)</f>
        <v>0</v>
      </c>
      <c r="G47" s="35">
        <f>VLOOKUP($A47,'一覧表'!$A:$N,11,FALSE)</f>
        <v>0</v>
      </c>
      <c r="H47" s="35">
        <f>VLOOKUP($A47,'一覧表'!$A:$N,12,FALSE)</f>
        <v>0</v>
      </c>
      <c r="I47" s="35"/>
      <c r="J47" s="35">
        <f>VLOOKUP($A47,'一覧表'!$A:$N,4,FALSE)</f>
        <v>0</v>
      </c>
    </row>
    <row r="48" spans="1:10" ht="13.5" customHeight="1">
      <c r="A48" s="35">
        <v>24</v>
      </c>
      <c r="B48" s="35">
        <f>VLOOKUP($A48,'一覧表'!$A:$N,2,FALSE)</f>
        <v>0</v>
      </c>
      <c r="C48" s="35">
        <f>VLOOKUP($A48,'一覧表'!$A:$N,3,FALSE)</f>
        <v>0</v>
      </c>
      <c r="D48" s="23">
        <f>VLOOKUP($A48,'一覧表'!$A:$N,8,FALSE)</f>
        <v>0</v>
      </c>
      <c r="E48" s="35">
        <f>VLOOKUP($A48,'一覧表'!$A:$N,6,FALSE)</f>
        <v>0</v>
      </c>
      <c r="F48" s="35">
        <f>VLOOKUP($A48,'一覧表'!$A:$N,7,FALSE)</f>
        <v>0</v>
      </c>
      <c r="G48" s="35">
        <f>VLOOKUP($A48,'一覧表'!$A:$N,9,FALSE)</f>
        <v>0</v>
      </c>
      <c r="H48" s="35">
        <f>VLOOKUP($A48,'一覧表'!$A:$N,10,FALSE)</f>
        <v>0</v>
      </c>
      <c r="I48" s="35" t="str">
        <f>VLOOKUP($A48,'一覧表'!$A:$N,13,FALSE)&amp;" "&amp;VLOOKUP($A48,'一覧表'!$A:$N,14,FALSE)</f>
        <v> </v>
      </c>
      <c r="J48" s="35">
        <f>VLOOKUP($A48,'一覧表'!$A:$N,4,FALSE)</f>
        <v>0</v>
      </c>
    </row>
    <row r="49" spans="1:10" ht="13.5" customHeight="1">
      <c r="A49" s="35">
        <v>24</v>
      </c>
      <c r="B49" s="35">
        <f>VLOOKUP($A49,'一覧表'!$A:$N,2,FALSE)</f>
        <v>0</v>
      </c>
      <c r="C49" s="35">
        <f>VLOOKUP($A49,'一覧表'!$A:$N,3,FALSE)</f>
        <v>0</v>
      </c>
      <c r="D49" s="23">
        <f>VLOOKUP($A49,'一覧表'!$A:$N,8,FALSE)</f>
        <v>0</v>
      </c>
      <c r="E49" s="35">
        <f>VLOOKUP($A49,'一覧表'!$A:$N,6,FALSE)</f>
        <v>0</v>
      </c>
      <c r="F49" s="35">
        <f>VLOOKUP($A49,'一覧表'!$A:$N,7,FALSE)</f>
        <v>0</v>
      </c>
      <c r="G49" s="35">
        <f>VLOOKUP($A49,'一覧表'!$A:$N,11,FALSE)</f>
        <v>0</v>
      </c>
      <c r="H49" s="35">
        <f>VLOOKUP($A49,'一覧表'!$A:$N,12,FALSE)</f>
        <v>0</v>
      </c>
      <c r="I49" s="35"/>
      <c r="J49" s="35">
        <f>VLOOKUP($A49,'一覧表'!$A:$N,4,FALSE)</f>
        <v>0</v>
      </c>
    </row>
    <row r="50" spans="1:10" ht="13.5" customHeight="1">
      <c r="A50" s="35">
        <v>25</v>
      </c>
      <c r="B50" s="35">
        <f>VLOOKUP($A50,'一覧表'!$A:$N,2,FALSE)</f>
        <v>0</v>
      </c>
      <c r="C50" s="35">
        <f>VLOOKUP($A50,'一覧表'!$A:$N,3,FALSE)</f>
        <v>0</v>
      </c>
      <c r="D50" s="23">
        <f>VLOOKUP($A50,'一覧表'!$A:$N,8,FALSE)</f>
        <v>0</v>
      </c>
      <c r="E50" s="35">
        <f>VLOOKUP($A50,'一覧表'!$A:$N,6,FALSE)</f>
        <v>0</v>
      </c>
      <c r="F50" s="35">
        <f>VLOOKUP($A50,'一覧表'!$A:$N,7,FALSE)</f>
        <v>0</v>
      </c>
      <c r="G50" s="35">
        <f>VLOOKUP($A50,'一覧表'!$A:$N,9,FALSE)</f>
        <v>0</v>
      </c>
      <c r="H50" s="35">
        <f>VLOOKUP($A50,'一覧表'!$A:$N,10,FALSE)</f>
        <v>0</v>
      </c>
      <c r="I50" s="35" t="str">
        <f>VLOOKUP($A50,'一覧表'!$A:$N,13,FALSE)&amp;" "&amp;VLOOKUP($A50,'一覧表'!$A:$N,14,FALSE)</f>
        <v> </v>
      </c>
      <c r="J50" s="35">
        <f>VLOOKUP($A50,'一覧表'!$A:$N,4,FALSE)</f>
        <v>0</v>
      </c>
    </row>
    <row r="51" spans="1:10" ht="13.5" customHeight="1">
      <c r="A51" s="35">
        <v>25</v>
      </c>
      <c r="B51" s="35">
        <f>VLOOKUP($A51,'一覧表'!$A:$N,2,FALSE)</f>
        <v>0</v>
      </c>
      <c r="C51" s="35">
        <f>VLOOKUP($A51,'一覧表'!$A:$N,3,FALSE)</f>
        <v>0</v>
      </c>
      <c r="D51" s="23">
        <f>VLOOKUP($A51,'一覧表'!$A:$N,8,FALSE)</f>
        <v>0</v>
      </c>
      <c r="E51" s="35">
        <f>VLOOKUP($A51,'一覧表'!$A:$N,6,FALSE)</f>
        <v>0</v>
      </c>
      <c r="F51" s="35">
        <f>VLOOKUP($A51,'一覧表'!$A:$N,7,FALSE)</f>
        <v>0</v>
      </c>
      <c r="G51" s="35">
        <f>VLOOKUP($A51,'一覧表'!$A:$N,11,FALSE)</f>
        <v>0</v>
      </c>
      <c r="H51" s="35">
        <f>VLOOKUP($A51,'一覧表'!$A:$N,12,FALSE)</f>
        <v>0</v>
      </c>
      <c r="I51" s="35"/>
      <c r="J51" s="35">
        <f>VLOOKUP($A51,'一覧表'!$A:$N,4,FALSE)</f>
        <v>0</v>
      </c>
    </row>
    <row r="52" spans="1:10" ht="13.5" customHeight="1">
      <c r="A52" s="35">
        <v>26</v>
      </c>
      <c r="B52" s="35">
        <f>VLOOKUP($A52,'一覧表'!$A:$N,2,FALSE)</f>
        <v>0</v>
      </c>
      <c r="C52" s="35">
        <f>VLOOKUP($A52,'一覧表'!$A:$N,3,FALSE)</f>
        <v>0</v>
      </c>
      <c r="D52" s="23">
        <f>VLOOKUP($A52,'一覧表'!$A:$N,8,FALSE)</f>
        <v>0</v>
      </c>
      <c r="E52" s="35">
        <f>VLOOKUP($A52,'一覧表'!$A:$N,6,FALSE)</f>
        <v>0</v>
      </c>
      <c r="F52" s="35">
        <f>VLOOKUP($A52,'一覧表'!$A:$N,7,FALSE)</f>
        <v>0</v>
      </c>
      <c r="G52" s="35">
        <f>VLOOKUP($A52,'一覧表'!$A:$N,9,FALSE)</f>
        <v>0</v>
      </c>
      <c r="H52" s="35">
        <f>VLOOKUP($A52,'一覧表'!$A:$N,10,FALSE)</f>
        <v>0</v>
      </c>
      <c r="I52" s="35" t="str">
        <f>VLOOKUP($A52,'一覧表'!$A:$N,13,FALSE)&amp;" "&amp;VLOOKUP($A52,'一覧表'!$A:$N,14,FALSE)</f>
        <v> </v>
      </c>
      <c r="J52" s="35">
        <f>VLOOKUP($A52,'一覧表'!$A:$N,4,FALSE)</f>
        <v>0</v>
      </c>
    </row>
    <row r="53" spans="1:10" ht="13.5" customHeight="1">
      <c r="A53" s="35">
        <v>26</v>
      </c>
      <c r="B53" s="35">
        <f>VLOOKUP($A53,'一覧表'!$A:$N,2,FALSE)</f>
        <v>0</v>
      </c>
      <c r="C53" s="35">
        <f>VLOOKUP($A53,'一覧表'!$A:$N,3,FALSE)</f>
        <v>0</v>
      </c>
      <c r="D53" s="23">
        <f>VLOOKUP($A53,'一覧表'!$A:$N,8,FALSE)</f>
        <v>0</v>
      </c>
      <c r="E53" s="35">
        <f>VLOOKUP($A53,'一覧表'!$A:$N,6,FALSE)</f>
        <v>0</v>
      </c>
      <c r="F53" s="35">
        <f>VLOOKUP($A53,'一覧表'!$A:$N,7,FALSE)</f>
        <v>0</v>
      </c>
      <c r="G53" s="35">
        <f>VLOOKUP($A53,'一覧表'!$A:$N,11,FALSE)</f>
        <v>0</v>
      </c>
      <c r="H53" s="35">
        <f>VLOOKUP($A53,'一覧表'!$A:$N,12,FALSE)</f>
        <v>0</v>
      </c>
      <c r="I53" s="35"/>
      <c r="J53" s="35">
        <f>VLOOKUP($A53,'一覧表'!$A:$N,4,FALSE)</f>
        <v>0</v>
      </c>
    </row>
    <row r="54" spans="1:10" ht="13.5" customHeight="1">
      <c r="A54" s="35">
        <v>27</v>
      </c>
      <c r="B54" s="35">
        <f>VLOOKUP($A54,'一覧表'!$A:$N,2,FALSE)</f>
        <v>0</v>
      </c>
      <c r="C54" s="35">
        <f>VLOOKUP($A54,'一覧表'!$A:$N,3,FALSE)</f>
        <v>0</v>
      </c>
      <c r="D54" s="23">
        <f>VLOOKUP($A54,'一覧表'!$A:$N,8,FALSE)</f>
        <v>0</v>
      </c>
      <c r="E54" s="35">
        <f>VLOOKUP($A54,'一覧表'!$A:$N,6,FALSE)</f>
        <v>0</v>
      </c>
      <c r="F54" s="35">
        <f>VLOOKUP($A54,'一覧表'!$A:$N,7,FALSE)</f>
        <v>0</v>
      </c>
      <c r="G54" s="35">
        <f>VLOOKUP($A54,'一覧表'!$A:$N,9,FALSE)</f>
        <v>0</v>
      </c>
      <c r="H54" s="35">
        <f>VLOOKUP($A54,'一覧表'!$A:$N,10,FALSE)</f>
        <v>0</v>
      </c>
      <c r="I54" s="35" t="str">
        <f>VLOOKUP($A54,'一覧表'!$A:$N,13,FALSE)&amp;" "&amp;VLOOKUP($A54,'一覧表'!$A:$N,14,FALSE)</f>
        <v> </v>
      </c>
      <c r="J54" s="35">
        <f>VLOOKUP($A54,'一覧表'!$A:$N,4,FALSE)</f>
        <v>0</v>
      </c>
    </row>
    <row r="55" spans="1:10" ht="13.5" customHeight="1">
      <c r="A55" s="35">
        <v>27</v>
      </c>
      <c r="B55" s="35">
        <f>VLOOKUP($A55,'一覧表'!$A:$N,2,FALSE)</f>
        <v>0</v>
      </c>
      <c r="C55" s="35">
        <f>VLOOKUP($A55,'一覧表'!$A:$N,3,FALSE)</f>
        <v>0</v>
      </c>
      <c r="D55" s="23">
        <f>VLOOKUP($A55,'一覧表'!$A:$N,8,FALSE)</f>
        <v>0</v>
      </c>
      <c r="E55" s="35">
        <f>VLOOKUP($A55,'一覧表'!$A:$N,6,FALSE)</f>
        <v>0</v>
      </c>
      <c r="F55" s="35">
        <f>VLOOKUP($A55,'一覧表'!$A:$N,7,FALSE)</f>
        <v>0</v>
      </c>
      <c r="G55" s="35">
        <f>VLOOKUP($A55,'一覧表'!$A:$N,11,FALSE)</f>
        <v>0</v>
      </c>
      <c r="H55" s="35">
        <f>VLOOKUP($A55,'一覧表'!$A:$N,12,FALSE)</f>
        <v>0</v>
      </c>
      <c r="I55" s="35"/>
      <c r="J55" s="35">
        <f>VLOOKUP($A55,'一覧表'!$A:$N,4,FALSE)</f>
        <v>0</v>
      </c>
    </row>
    <row r="56" spans="1:10" ht="13.5" customHeight="1">
      <c r="A56" s="35">
        <v>28</v>
      </c>
      <c r="B56" s="35">
        <f>VLOOKUP($A56,'一覧表'!$A:$N,2,FALSE)</f>
        <v>0</v>
      </c>
      <c r="C56" s="35">
        <f>VLOOKUP($A56,'一覧表'!$A:$N,3,FALSE)</f>
        <v>0</v>
      </c>
      <c r="D56" s="23">
        <f>VLOOKUP($A56,'一覧表'!$A:$N,8,FALSE)</f>
        <v>0</v>
      </c>
      <c r="E56" s="35">
        <f>VLOOKUP($A56,'一覧表'!$A:$N,6,FALSE)</f>
        <v>0</v>
      </c>
      <c r="F56" s="35">
        <f>VLOOKUP($A56,'一覧表'!$A:$N,7,FALSE)</f>
        <v>0</v>
      </c>
      <c r="G56" s="35">
        <f>VLOOKUP($A56,'一覧表'!$A:$N,9,FALSE)</f>
        <v>0</v>
      </c>
      <c r="H56" s="35">
        <f>VLOOKUP($A56,'一覧表'!$A:$N,10,FALSE)</f>
        <v>0</v>
      </c>
      <c r="I56" s="35" t="str">
        <f>VLOOKUP($A56,'一覧表'!$A:$N,13,FALSE)&amp;" "&amp;VLOOKUP($A56,'一覧表'!$A:$N,14,FALSE)</f>
        <v> </v>
      </c>
      <c r="J56" s="35">
        <f>VLOOKUP($A56,'一覧表'!$A:$N,4,FALSE)</f>
        <v>0</v>
      </c>
    </row>
    <row r="57" spans="1:10" ht="13.5" customHeight="1">
      <c r="A57" s="35">
        <v>28</v>
      </c>
      <c r="B57" s="35">
        <f>VLOOKUP($A57,'一覧表'!$A:$N,2,FALSE)</f>
        <v>0</v>
      </c>
      <c r="C57" s="35">
        <f>VLOOKUP($A57,'一覧表'!$A:$N,3,FALSE)</f>
        <v>0</v>
      </c>
      <c r="D57" s="23">
        <f>VLOOKUP($A57,'一覧表'!$A:$N,8,FALSE)</f>
        <v>0</v>
      </c>
      <c r="E57" s="35">
        <f>VLOOKUP($A57,'一覧表'!$A:$N,6,FALSE)</f>
        <v>0</v>
      </c>
      <c r="F57" s="35">
        <f>VLOOKUP($A57,'一覧表'!$A:$N,7,FALSE)</f>
        <v>0</v>
      </c>
      <c r="G57" s="35">
        <f>VLOOKUP($A57,'一覧表'!$A:$N,11,FALSE)</f>
        <v>0</v>
      </c>
      <c r="H57" s="35">
        <f>VLOOKUP($A57,'一覧表'!$A:$N,12,FALSE)</f>
        <v>0</v>
      </c>
      <c r="I57" s="35"/>
      <c r="J57" s="35">
        <f>VLOOKUP($A57,'一覧表'!$A:$N,4,FALSE)</f>
        <v>0</v>
      </c>
    </row>
    <row r="58" spans="1:10" ht="13.5" customHeight="1">
      <c r="A58" s="35">
        <v>29</v>
      </c>
      <c r="B58" s="35">
        <f>VLOOKUP($A58,'一覧表'!$A:$N,2,FALSE)</f>
        <v>0</v>
      </c>
      <c r="C58" s="35">
        <f>VLOOKUP($A58,'一覧表'!$A:$N,3,FALSE)</f>
        <v>0</v>
      </c>
      <c r="D58" s="23">
        <f>VLOOKUP($A58,'一覧表'!$A:$N,8,FALSE)</f>
        <v>0</v>
      </c>
      <c r="E58" s="35">
        <f>VLOOKUP($A58,'一覧表'!$A:$N,6,FALSE)</f>
        <v>0</v>
      </c>
      <c r="F58" s="35">
        <f>VLOOKUP($A58,'一覧表'!$A:$N,7,FALSE)</f>
        <v>0</v>
      </c>
      <c r="G58" s="35">
        <f>VLOOKUP($A58,'一覧表'!$A:$N,9,FALSE)</f>
        <v>0</v>
      </c>
      <c r="H58" s="35">
        <f>VLOOKUP($A58,'一覧表'!$A:$N,10,FALSE)</f>
        <v>0</v>
      </c>
      <c r="I58" s="35" t="str">
        <f>VLOOKUP($A58,'一覧表'!$A:$N,13,FALSE)&amp;" "&amp;VLOOKUP($A58,'一覧表'!$A:$N,14,FALSE)</f>
        <v> </v>
      </c>
      <c r="J58" s="35">
        <f>VLOOKUP($A58,'一覧表'!$A:$N,4,FALSE)</f>
        <v>0</v>
      </c>
    </row>
    <row r="59" spans="1:10" ht="13.5" customHeight="1">
      <c r="A59" s="35">
        <v>29</v>
      </c>
      <c r="B59" s="35">
        <f>VLOOKUP($A59,'一覧表'!$A:$N,2,FALSE)</f>
        <v>0</v>
      </c>
      <c r="C59" s="35">
        <f>VLOOKUP($A59,'一覧表'!$A:$N,3,FALSE)</f>
        <v>0</v>
      </c>
      <c r="D59" s="23">
        <f>VLOOKUP($A59,'一覧表'!$A:$N,8,FALSE)</f>
        <v>0</v>
      </c>
      <c r="E59" s="35">
        <f>VLOOKUP($A59,'一覧表'!$A:$N,6,FALSE)</f>
        <v>0</v>
      </c>
      <c r="F59" s="35">
        <f>VLOOKUP($A59,'一覧表'!$A:$N,7,FALSE)</f>
        <v>0</v>
      </c>
      <c r="G59" s="35">
        <f>VLOOKUP($A59,'一覧表'!$A:$N,11,FALSE)</f>
        <v>0</v>
      </c>
      <c r="H59" s="35">
        <f>VLOOKUP($A59,'一覧表'!$A:$N,12,FALSE)</f>
        <v>0</v>
      </c>
      <c r="I59" s="35"/>
      <c r="J59" s="35">
        <f>VLOOKUP($A59,'一覧表'!$A:$N,4,FALSE)</f>
        <v>0</v>
      </c>
    </row>
    <row r="60" spans="1:10" ht="13.5" customHeight="1">
      <c r="A60" s="35">
        <v>30</v>
      </c>
      <c r="B60" s="35">
        <f>VLOOKUP($A60,'一覧表'!$A:$N,2,FALSE)</f>
        <v>0</v>
      </c>
      <c r="C60" s="35">
        <f>VLOOKUP($A60,'一覧表'!$A:$N,3,FALSE)</f>
        <v>0</v>
      </c>
      <c r="D60" s="23">
        <f>VLOOKUP($A60,'一覧表'!$A:$N,8,FALSE)</f>
        <v>0</v>
      </c>
      <c r="E60" s="35">
        <f>VLOOKUP($A60,'一覧表'!$A:$N,6,FALSE)</f>
        <v>0</v>
      </c>
      <c r="F60" s="35">
        <f>VLOOKUP($A60,'一覧表'!$A:$N,7,FALSE)</f>
        <v>0</v>
      </c>
      <c r="G60" s="35">
        <f>VLOOKUP($A60,'一覧表'!$A:$N,9,FALSE)</f>
        <v>0</v>
      </c>
      <c r="H60" s="35">
        <f>VLOOKUP($A60,'一覧表'!$A:$N,10,FALSE)</f>
        <v>0</v>
      </c>
      <c r="I60" s="35" t="str">
        <f>VLOOKUP($A60,'一覧表'!$A:$N,13,FALSE)&amp;" "&amp;VLOOKUP($A60,'一覧表'!$A:$N,14,FALSE)</f>
        <v> </v>
      </c>
      <c r="J60" s="35">
        <f>VLOOKUP($A60,'一覧表'!$A:$N,4,FALSE)</f>
        <v>0</v>
      </c>
    </row>
    <row r="61" spans="1:10" ht="13.5" customHeight="1">
      <c r="A61" s="35">
        <v>30</v>
      </c>
      <c r="B61" s="35">
        <f>VLOOKUP($A61,'一覧表'!$A:$N,2,FALSE)</f>
        <v>0</v>
      </c>
      <c r="C61" s="35">
        <f>VLOOKUP($A61,'一覧表'!$A:$N,3,FALSE)</f>
        <v>0</v>
      </c>
      <c r="D61" s="23">
        <f>VLOOKUP($A61,'一覧表'!$A:$N,8,FALSE)</f>
        <v>0</v>
      </c>
      <c r="E61" s="35">
        <f>VLOOKUP($A61,'一覧表'!$A:$N,6,FALSE)</f>
        <v>0</v>
      </c>
      <c r="F61" s="35">
        <f>VLOOKUP($A61,'一覧表'!$A:$N,7,FALSE)</f>
        <v>0</v>
      </c>
      <c r="G61" s="35">
        <f>VLOOKUP($A61,'一覧表'!$A:$N,11,FALSE)</f>
        <v>0</v>
      </c>
      <c r="H61" s="35">
        <f>VLOOKUP($A61,'一覧表'!$A:$N,12,FALSE)</f>
        <v>0</v>
      </c>
      <c r="I61" s="35"/>
      <c r="J61" s="35">
        <f>VLOOKUP($A61,'一覧表'!$A:$N,4,FALSE)</f>
        <v>0</v>
      </c>
    </row>
    <row r="62" spans="1:10" ht="13.5" customHeight="1">
      <c r="A62" s="35">
        <v>31</v>
      </c>
      <c r="B62" s="35">
        <f>VLOOKUP($A62,'一覧表'!$A:$N,2,FALSE)</f>
        <v>0</v>
      </c>
      <c r="C62" s="35">
        <f>VLOOKUP($A62,'一覧表'!$A:$N,3,FALSE)</f>
        <v>0</v>
      </c>
      <c r="D62" s="23">
        <f>VLOOKUP($A62,'一覧表'!$A:$N,8,FALSE)</f>
        <v>0</v>
      </c>
      <c r="E62" s="35">
        <f>VLOOKUP($A62,'一覧表'!$A:$N,6,FALSE)</f>
        <v>0</v>
      </c>
      <c r="F62" s="35">
        <f>VLOOKUP($A62,'一覧表'!$A:$N,7,FALSE)</f>
        <v>0</v>
      </c>
      <c r="G62" s="35">
        <f>VLOOKUP($A62,'一覧表'!$A:$N,9,FALSE)</f>
        <v>0</v>
      </c>
      <c r="H62" s="35">
        <f>VLOOKUP($A62,'一覧表'!$A:$N,10,FALSE)</f>
        <v>0</v>
      </c>
      <c r="I62" s="35" t="str">
        <f>VLOOKUP($A62,'一覧表'!$A:$N,13,FALSE)&amp;" "&amp;VLOOKUP($A62,'一覧表'!$A:$N,14,FALSE)</f>
        <v> </v>
      </c>
      <c r="J62" s="35">
        <f>VLOOKUP($A62,'一覧表'!$A:$N,4,FALSE)</f>
        <v>0</v>
      </c>
    </row>
    <row r="63" spans="1:10" ht="13.5" customHeight="1">
      <c r="A63" s="35">
        <v>31</v>
      </c>
      <c r="B63" s="35">
        <f>VLOOKUP($A63,'一覧表'!$A:$N,2,FALSE)</f>
        <v>0</v>
      </c>
      <c r="C63" s="35">
        <f>VLOOKUP($A63,'一覧表'!$A:$N,3,FALSE)</f>
        <v>0</v>
      </c>
      <c r="D63" s="23">
        <f>VLOOKUP($A63,'一覧表'!$A:$N,8,FALSE)</f>
        <v>0</v>
      </c>
      <c r="E63" s="35">
        <f>VLOOKUP($A63,'一覧表'!$A:$N,6,FALSE)</f>
        <v>0</v>
      </c>
      <c r="F63" s="35">
        <f>VLOOKUP($A63,'一覧表'!$A:$N,7,FALSE)</f>
        <v>0</v>
      </c>
      <c r="G63" s="35">
        <f>VLOOKUP($A63,'一覧表'!$A:$N,11,FALSE)</f>
        <v>0</v>
      </c>
      <c r="H63" s="35">
        <f>VLOOKUP($A63,'一覧表'!$A:$N,12,FALSE)</f>
        <v>0</v>
      </c>
      <c r="I63" s="35"/>
      <c r="J63" s="35">
        <f>VLOOKUP($A63,'一覧表'!$A:$N,4,FALSE)</f>
        <v>0</v>
      </c>
    </row>
    <row r="64" spans="1:10" ht="13.5" customHeight="1">
      <c r="A64" s="35">
        <v>32</v>
      </c>
      <c r="B64" s="35">
        <f>VLOOKUP($A64,'一覧表'!$A:$N,2,FALSE)</f>
        <v>0</v>
      </c>
      <c r="C64" s="35">
        <f>VLOOKUP($A64,'一覧表'!$A:$N,3,FALSE)</f>
        <v>0</v>
      </c>
      <c r="D64" s="23">
        <f>VLOOKUP($A64,'一覧表'!$A:$N,8,FALSE)</f>
        <v>0</v>
      </c>
      <c r="E64" s="35">
        <f>VLOOKUP($A64,'一覧表'!$A:$N,6,FALSE)</f>
        <v>0</v>
      </c>
      <c r="F64" s="35">
        <f>VLOOKUP($A64,'一覧表'!$A:$N,7,FALSE)</f>
        <v>0</v>
      </c>
      <c r="G64" s="35">
        <f>VLOOKUP($A64,'一覧表'!$A:$N,9,FALSE)</f>
        <v>0</v>
      </c>
      <c r="H64" s="35">
        <f>VLOOKUP($A64,'一覧表'!$A:$N,10,FALSE)</f>
        <v>0</v>
      </c>
      <c r="I64" s="35" t="str">
        <f>VLOOKUP($A64,'一覧表'!$A:$N,13,FALSE)&amp;" "&amp;VLOOKUP($A64,'一覧表'!$A:$N,14,FALSE)</f>
        <v> </v>
      </c>
      <c r="J64" s="35">
        <f>VLOOKUP($A64,'一覧表'!$A:$N,4,FALSE)</f>
        <v>0</v>
      </c>
    </row>
    <row r="65" spans="1:10" ht="13.5" customHeight="1">
      <c r="A65" s="35">
        <v>32</v>
      </c>
      <c r="B65" s="35">
        <f>VLOOKUP($A65,'一覧表'!$A:$N,2,FALSE)</f>
        <v>0</v>
      </c>
      <c r="C65" s="35">
        <f>VLOOKUP($A65,'一覧表'!$A:$N,3,FALSE)</f>
        <v>0</v>
      </c>
      <c r="D65" s="23">
        <f>VLOOKUP($A65,'一覧表'!$A:$N,8,FALSE)</f>
        <v>0</v>
      </c>
      <c r="E65" s="35">
        <f>VLOOKUP($A65,'一覧表'!$A:$N,6,FALSE)</f>
        <v>0</v>
      </c>
      <c r="F65" s="35">
        <f>VLOOKUP($A65,'一覧表'!$A:$N,7,FALSE)</f>
        <v>0</v>
      </c>
      <c r="G65" s="35">
        <f>VLOOKUP($A65,'一覧表'!$A:$N,11,FALSE)</f>
        <v>0</v>
      </c>
      <c r="H65" s="35">
        <f>VLOOKUP($A65,'一覧表'!$A:$N,12,FALSE)</f>
        <v>0</v>
      </c>
      <c r="I65" s="35"/>
      <c r="J65" s="35">
        <f>VLOOKUP($A65,'一覧表'!$A:$N,4,FALSE)</f>
        <v>0</v>
      </c>
    </row>
    <row r="66" spans="1:10" ht="13.5" customHeight="1">
      <c r="A66" s="35">
        <v>33</v>
      </c>
      <c r="B66" s="35">
        <f>VLOOKUP($A66,'一覧表'!$A:$N,2,FALSE)</f>
        <v>0</v>
      </c>
      <c r="C66" s="35">
        <f>VLOOKUP($A66,'一覧表'!$A:$N,3,FALSE)</f>
        <v>0</v>
      </c>
      <c r="D66" s="23">
        <f>VLOOKUP($A66,'一覧表'!$A:$N,8,FALSE)</f>
        <v>0</v>
      </c>
      <c r="E66" s="35">
        <f>VLOOKUP($A66,'一覧表'!$A:$N,6,FALSE)</f>
        <v>0</v>
      </c>
      <c r="F66" s="35">
        <f>VLOOKUP($A66,'一覧表'!$A:$N,7,FALSE)</f>
        <v>0</v>
      </c>
      <c r="G66" s="35">
        <f>VLOOKUP($A66,'一覧表'!$A:$N,9,FALSE)</f>
        <v>0</v>
      </c>
      <c r="H66" s="35">
        <f>VLOOKUP($A66,'一覧表'!$A:$N,10,FALSE)</f>
        <v>0</v>
      </c>
      <c r="I66" s="35" t="str">
        <f>VLOOKUP($A66,'一覧表'!$A:$N,13,FALSE)&amp;" "&amp;VLOOKUP($A66,'一覧表'!$A:$N,14,FALSE)</f>
        <v> </v>
      </c>
      <c r="J66" s="35">
        <f>VLOOKUP($A66,'一覧表'!$A:$N,4,FALSE)</f>
        <v>0</v>
      </c>
    </row>
    <row r="67" spans="1:10" ht="13.5" customHeight="1">
      <c r="A67" s="35">
        <v>33</v>
      </c>
      <c r="B67" s="35">
        <f>VLOOKUP($A67,'一覧表'!$A:$N,2,FALSE)</f>
        <v>0</v>
      </c>
      <c r="C67" s="35">
        <f>VLOOKUP($A67,'一覧表'!$A:$N,3,FALSE)</f>
        <v>0</v>
      </c>
      <c r="D67" s="23">
        <f>VLOOKUP($A67,'一覧表'!$A:$N,8,FALSE)</f>
        <v>0</v>
      </c>
      <c r="E67" s="35">
        <f>VLOOKUP($A67,'一覧表'!$A:$N,6,FALSE)</f>
        <v>0</v>
      </c>
      <c r="F67" s="35">
        <f>VLOOKUP($A67,'一覧表'!$A:$N,7,FALSE)</f>
        <v>0</v>
      </c>
      <c r="G67" s="35">
        <f>VLOOKUP($A67,'一覧表'!$A:$N,11,FALSE)</f>
        <v>0</v>
      </c>
      <c r="H67" s="35">
        <f>VLOOKUP($A67,'一覧表'!$A:$N,12,FALSE)</f>
        <v>0</v>
      </c>
      <c r="I67" s="35"/>
      <c r="J67" s="35">
        <f>VLOOKUP($A67,'一覧表'!$A:$N,4,FALSE)</f>
        <v>0</v>
      </c>
    </row>
    <row r="68" spans="1:10" ht="13.5" customHeight="1">
      <c r="A68" s="35">
        <v>34</v>
      </c>
      <c r="B68" s="35">
        <f>VLOOKUP($A68,'一覧表'!$A:$N,2,FALSE)</f>
        <v>0</v>
      </c>
      <c r="C68" s="35">
        <f>VLOOKUP($A68,'一覧表'!$A:$N,3,FALSE)</f>
        <v>0</v>
      </c>
      <c r="D68" s="23">
        <f>VLOOKUP($A68,'一覧表'!$A:$N,8,FALSE)</f>
        <v>0</v>
      </c>
      <c r="E68" s="35">
        <f>VLOOKUP($A68,'一覧表'!$A:$N,6,FALSE)</f>
        <v>0</v>
      </c>
      <c r="F68" s="35">
        <f>VLOOKUP($A68,'一覧表'!$A:$N,7,FALSE)</f>
        <v>0</v>
      </c>
      <c r="G68" s="35">
        <f>VLOOKUP($A68,'一覧表'!$A:$N,9,FALSE)</f>
        <v>0</v>
      </c>
      <c r="H68" s="35">
        <f>VLOOKUP($A68,'一覧表'!$A:$N,10,FALSE)</f>
        <v>0</v>
      </c>
      <c r="I68" s="35" t="str">
        <f>VLOOKUP($A68,'一覧表'!$A:$N,13,FALSE)&amp;" "&amp;VLOOKUP($A68,'一覧表'!$A:$N,14,FALSE)</f>
        <v> </v>
      </c>
      <c r="J68" s="35">
        <f>VLOOKUP($A68,'一覧表'!$A:$N,4,FALSE)</f>
        <v>0</v>
      </c>
    </row>
    <row r="69" spans="1:10" ht="13.5" customHeight="1">
      <c r="A69" s="35">
        <v>34</v>
      </c>
      <c r="B69" s="35">
        <f>VLOOKUP($A69,'一覧表'!$A:$N,2,FALSE)</f>
        <v>0</v>
      </c>
      <c r="C69" s="35">
        <f>VLOOKUP($A69,'一覧表'!$A:$N,3,FALSE)</f>
        <v>0</v>
      </c>
      <c r="D69" s="23">
        <f>VLOOKUP($A69,'一覧表'!$A:$N,8,FALSE)</f>
        <v>0</v>
      </c>
      <c r="E69" s="35">
        <f>VLOOKUP($A69,'一覧表'!$A:$N,6,FALSE)</f>
        <v>0</v>
      </c>
      <c r="F69" s="35">
        <f>VLOOKUP($A69,'一覧表'!$A:$N,7,FALSE)</f>
        <v>0</v>
      </c>
      <c r="G69" s="35">
        <f>VLOOKUP($A69,'一覧表'!$A:$N,11,FALSE)</f>
        <v>0</v>
      </c>
      <c r="H69" s="35">
        <f>VLOOKUP($A69,'一覧表'!$A:$N,12,FALSE)</f>
        <v>0</v>
      </c>
      <c r="I69" s="35"/>
      <c r="J69" s="35">
        <f>VLOOKUP($A69,'一覧表'!$A:$N,4,FALSE)</f>
        <v>0</v>
      </c>
    </row>
    <row r="70" spans="1:10" ht="13.5" customHeight="1">
      <c r="A70" s="35">
        <v>35</v>
      </c>
      <c r="B70" s="35">
        <f>VLOOKUP($A70,'一覧表'!$A:$N,2,FALSE)</f>
        <v>0</v>
      </c>
      <c r="C70" s="35">
        <f>VLOOKUP($A70,'一覧表'!$A:$N,3,FALSE)</f>
        <v>0</v>
      </c>
      <c r="D70" s="23">
        <f>VLOOKUP($A70,'一覧表'!$A:$N,8,FALSE)</f>
        <v>0</v>
      </c>
      <c r="E70" s="35">
        <f>VLOOKUP($A70,'一覧表'!$A:$N,6,FALSE)</f>
        <v>0</v>
      </c>
      <c r="F70" s="35">
        <f>VLOOKUP($A70,'一覧表'!$A:$N,7,FALSE)</f>
        <v>0</v>
      </c>
      <c r="G70" s="35">
        <f>VLOOKUP($A70,'一覧表'!$A:$N,9,FALSE)</f>
        <v>0</v>
      </c>
      <c r="H70" s="35">
        <f>VLOOKUP($A70,'一覧表'!$A:$N,10,FALSE)</f>
        <v>0</v>
      </c>
      <c r="I70" s="35" t="str">
        <f>VLOOKUP($A70,'一覧表'!$A:$N,13,FALSE)&amp;" "&amp;VLOOKUP($A70,'一覧表'!$A:$N,14,FALSE)</f>
        <v> </v>
      </c>
      <c r="J70" s="35">
        <f>VLOOKUP($A70,'一覧表'!$A:$N,4,FALSE)</f>
        <v>0</v>
      </c>
    </row>
    <row r="71" spans="1:10" ht="13.5" customHeight="1">
      <c r="A71" s="35">
        <v>35</v>
      </c>
      <c r="B71" s="35">
        <f>VLOOKUP($A71,'一覧表'!$A:$N,2,FALSE)</f>
        <v>0</v>
      </c>
      <c r="C71" s="35">
        <f>VLOOKUP($A71,'一覧表'!$A:$N,3,FALSE)</f>
        <v>0</v>
      </c>
      <c r="D71" s="23">
        <f>VLOOKUP($A71,'一覧表'!$A:$N,8,FALSE)</f>
        <v>0</v>
      </c>
      <c r="E71" s="35">
        <f>VLOOKUP($A71,'一覧表'!$A:$N,6,FALSE)</f>
        <v>0</v>
      </c>
      <c r="F71" s="35">
        <f>VLOOKUP($A71,'一覧表'!$A:$N,7,FALSE)</f>
        <v>0</v>
      </c>
      <c r="G71" s="35">
        <f>VLOOKUP($A71,'一覧表'!$A:$N,11,FALSE)</f>
        <v>0</v>
      </c>
      <c r="H71" s="35">
        <f>VLOOKUP($A71,'一覧表'!$A:$N,12,FALSE)</f>
        <v>0</v>
      </c>
      <c r="I71" s="35"/>
      <c r="J71" s="35">
        <f>VLOOKUP($A71,'一覧表'!$A:$N,4,FALSE)</f>
        <v>0</v>
      </c>
    </row>
    <row r="72" spans="1:10" ht="13.5" customHeight="1">
      <c r="A72" s="35">
        <v>36</v>
      </c>
      <c r="B72" s="35">
        <f>VLOOKUP($A72,'一覧表'!$A:$N,2,FALSE)</f>
        <v>0</v>
      </c>
      <c r="C72" s="35">
        <f>VLOOKUP($A72,'一覧表'!$A:$N,3,FALSE)</f>
        <v>0</v>
      </c>
      <c r="D72" s="23">
        <f>VLOOKUP($A72,'一覧表'!$A:$N,8,FALSE)</f>
        <v>0</v>
      </c>
      <c r="E72" s="35">
        <f>VLOOKUP($A72,'一覧表'!$A:$N,6,FALSE)</f>
        <v>0</v>
      </c>
      <c r="F72" s="35">
        <f>VLOOKUP($A72,'一覧表'!$A:$N,7,FALSE)</f>
        <v>0</v>
      </c>
      <c r="G72" s="35">
        <f>VLOOKUP($A72,'一覧表'!$A:$N,9,FALSE)</f>
        <v>0</v>
      </c>
      <c r="H72" s="35">
        <f>VLOOKUP($A72,'一覧表'!$A:$N,10,FALSE)</f>
        <v>0</v>
      </c>
      <c r="I72" s="35" t="str">
        <f>VLOOKUP($A72,'一覧表'!$A:$N,13,FALSE)&amp;" "&amp;VLOOKUP($A72,'一覧表'!$A:$N,14,FALSE)</f>
        <v> </v>
      </c>
      <c r="J72" s="35">
        <f>VLOOKUP($A72,'一覧表'!$A:$N,4,FALSE)</f>
        <v>0</v>
      </c>
    </row>
    <row r="73" spans="1:10" ht="13.5" customHeight="1">
      <c r="A73" s="35">
        <v>36</v>
      </c>
      <c r="B73" s="35">
        <f>VLOOKUP($A73,'一覧表'!$A:$N,2,FALSE)</f>
        <v>0</v>
      </c>
      <c r="C73" s="35">
        <f>VLOOKUP($A73,'一覧表'!$A:$N,3,FALSE)</f>
        <v>0</v>
      </c>
      <c r="D73" s="23">
        <f>VLOOKUP($A73,'一覧表'!$A:$N,8,FALSE)</f>
        <v>0</v>
      </c>
      <c r="E73" s="35">
        <f>VLOOKUP($A73,'一覧表'!$A:$N,6,FALSE)</f>
        <v>0</v>
      </c>
      <c r="F73" s="35">
        <f>VLOOKUP($A73,'一覧表'!$A:$N,7,FALSE)</f>
        <v>0</v>
      </c>
      <c r="G73" s="35">
        <f>VLOOKUP($A73,'一覧表'!$A:$N,11,FALSE)</f>
        <v>0</v>
      </c>
      <c r="H73" s="35">
        <f>VLOOKUP($A73,'一覧表'!$A:$N,12,FALSE)</f>
        <v>0</v>
      </c>
      <c r="I73" s="35"/>
      <c r="J73" s="35">
        <f>VLOOKUP($A73,'一覧表'!$A:$N,4,FALSE)</f>
        <v>0</v>
      </c>
    </row>
    <row r="74" spans="1:10" ht="13.5" customHeight="1">
      <c r="A74" s="35">
        <v>37</v>
      </c>
      <c r="B74" s="35">
        <f>VLOOKUP($A74,'一覧表'!$A:$N,2,FALSE)</f>
        <v>0</v>
      </c>
      <c r="C74" s="35">
        <f>VLOOKUP($A74,'一覧表'!$A:$N,3,FALSE)</f>
        <v>0</v>
      </c>
      <c r="D74" s="23">
        <f>VLOOKUP($A74,'一覧表'!$A:$N,8,FALSE)</f>
        <v>0</v>
      </c>
      <c r="E74" s="35">
        <f>VLOOKUP($A74,'一覧表'!$A:$N,6,FALSE)</f>
        <v>0</v>
      </c>
      <c r="F74" s="35">
        <f>VLOOKUP($A74,'一覧表'!$A:$N,7,FALSE)</f>
        <v>0</v>
      </c>
      <c r="G74" s="35">
        <f>VLOOKUP($A74,'一覧表'!$A:$N,9,FALSE)</f>
        <v>0</v>
      </c>
      <c r="H74" s="35">
        <f>VLOOKUP($A74,'一覧表'!$A:$N,10,FALSE)</f>
        <v>0</v>
      </c>
      <c r="I74" s="35" t="str">
        <f>VLOOKUP($A74,'一覧表'!$A:$N,13,FALSE)&amp;" "&amp;VLOOKUP($A74,'一覧表'!$A:$N,14,FALSE)</f>
        <v> </v>
      </c>
      <c r="J74" s="35">
        <f>VLOOKUP($A74,'一覧表'!$A:$N,4,FALSE)</f>
        <v>0</v>
      </c>
    </row>
    <row r="75" spans="1:10" ht="13.5" customHeight="1">
      <c r="A75" s="35">
        <v>37</v>
      </c>
      <c r="B75" s="35">
        <f>VLOOKUP($A75,'一覧表'!$A:$N,2,FALSE)</f>
        <v>0</v>
      </c>
      <c r="C75" s="35">
        <f>VLOOKUP($A75,'一覧表'!$A:$N,3,FALSE)</f>
        <v>0</v>
      </c>
      <c r="D75" s="23">
        <f>VLOOKUP($A75,'一覧表'!$A:$N,8,FALSE)</f>
        <v>0</v>
      </c>
      <c r="E75" s="35">
        <f>VLOOKUP($A75,'一覧表'!$A:$N,6,FALSE)</f>
        <v>0</v>
      </c>
      <c r="F75" s="35">
        <f>VLOOKUP($A75,'一覧表'!$A:$N,7,FALSE)</f>
        <v>0</v>
      </c>
      <c r="G75" s="35">
        <f>VLOOKUP($A75,'一覧表'!$A:$N,11,FALSE)</f>
        <v>0</v>
      </c>
      <c r="H75" s="35">
        <f>VLOOKUP($A75,'一覧表'!$A:$N,12,FALSE)</f>
        <v>0</v>
      </c>
      <c r="I75" s="35"/>
      <c r="J75" s="35">
        <f>VLOOKUP($A75,'一覧表'!$A:$N,4,FALSE)</f>
        <v>0</v>
      </c>
    </row>
    <row r="76" spans="1:10" ht="13.5" customHeight="1">
      <c r="A76" s="35">
        <v>38</v>
      </c>
      <c r="B76" s="35">
        <f>VLOOKUP($A76,'一覧表'!$A:$N,2,FALSE)</f>
        <v>0</v>
      </c>
      <c r="C76" s="35">
        <f>VLOOKUP($A76,'一覧表'!$A:$N,3,FALSE)</f>
        <v>0</v>
      </c>
      <c r="D76" s="23">
        <f>VLOOKUP($A76,'一覧表'!$A:$N,8,FALSE)</f>
        <v>0</v>
      </c>
      <c r="E76" s="35">
        <f>VLOOKUP($A76,'一覧表'!$A:$N,6,FALSE)</f>
        <v>0</v>
      </c>
      <c r="F76" s="35">
        <f>VLOOKUP($A76,'一覧表'!$A:$N,7,FALSE)</f>
        <v>0</v>
      </c>
      <c r="G76" s="35">
        <f>VLOOKUP($A76,'一覧表'!$A:$N,9,FALSE)</f>
        <v>0</v>
      </c>
      <c r="H76" s="35">
        <f>VLOOKUP($A76,'一覧表'!$A:$N,10,FALSE)</f>
        <v>0</v>
      </c>
      <c r="I76" s="35" t="str">
        <f>VLOOKUP($A76,'一覧表'!$A:$N,13,FALSE)&amp;" "&amp;VLOOKUP($A76,'一覧表'!$A:$N,14,FALSE)</f>
        <v> </v>
      </c>
      <c r="J76" s="35">
        <f>VLOOKUP($A76,'一覧表'!$A:$N,4,FALSE)</f>
        <v>0</v>
      </c>
    </row>
    <row r="77" spans="1:10" ht="13.5" customHeight="1">
      <c r="A77" s="35">
        <v>38</v>
      </c>
      <c r="B77" s="35">
        <f>VLOOKUP($A77,'一覧表'!$A:$N,2,FALSE)</f>
        <v>0</v>
      </c>
      <c r="C77" s="35">
        <f>VLOOKUP($A77,'一覧表'!$A:$N,3,FALSE)</f>
        <v>0</v>
      </c>
      <c r="D77" s="23">
        <f>VLOOKUP($A77,'一覧表'!$A:$N,8,FALSE)</f>
        <v>0</v>
      </c>
      <c r="E77" s="35">
        <f>VLOOKUP($A77,'一覧表'!$A:$N,6,FALSE)</f>
        <v>0</v>
      </c>
      <c r="F77" s="35">
        <f>VLOOKUP($A77,'一覧表'!$A:$N,7,FALSE)</f>
        <v>0</v>
      </c>
      <c r="G77" s="35">
        <f>VLOOKUP($A77,'一覧表'!$A:$N,11,FALSE)</f>
        <v>0</v>
      </c>
      <c r="H77" s="35">
        <f>VLOOKUP($A77,'一覧表'!$A:$N,12,FALSE)</f>
        <v>0</v>
      </c>
      <c r="I77" s="35"/>
      <c r="J77" s="35">
        <f>VLOOKUP($A77,'一覧表'!$A:$N,4,FALSE)</f>
        <v>0</v>
      </c>
    </row>
    <row r="78" spans="1:10" ht="13.5" customHeight="1">
      <c r="A78" s="35">
        <v>39</v>
      </c>
      <c r="B78" s="35">
        <f>VLOOKUP($A78,'一覧表'!$A:$N,2,FALSE)</f>
        <v>0</v>
      </c>
      <c r="C78" s="35">
        <f>VLOOKUP($A78,'一覧表'!$A:$N,3,FALSE)</f>
        <v>0</v>
      </c>
      <c r="D78" s="23">
        <f>VLOOKUP($A78,'一覧表'!$A:$N,8,FALSE)</f>
        <v>0</v>
      </c>
      <c r="E78" s="35">
        <f>VLOOKUP($A78,'一覧表'!$A:$N,6,FALSE)</f>
        <v>0</v>
      </c>
      <c r="F78" s="35">
        <f>VLOOKUP($A78,'一覧表'!$A:$N,7,FALSE)</f>
        <v>0</v>
      </c>
      <c r="G78" s="35">
        <f>VLOOKUP($A78,'一覧表'!$A:$N,9,FALSE)</f>
        <v>0</v>
      </c>
      <c r="H78" s="35">
        <f>VLOOKUP($A78,'一覧表'!$A:$N,10,FALSE)</f>
        <v>0</v>
      </c>
      <c r="I78" s="35" t="str">
        <f>VLOOKUP($A78,'一覧表'!$A:$N,13,FALSE)&amp;" "&amp;VLOOKUP($A78,'一覧表'!$A:$N,14,FALSE)</f>
        <v> </v>
      </c>
      <c r="J78" s="35">
        <f>VLOOKUP($A78,'一覧表'!$A:$N,4,FALSE)</f>
        <v>0</v>
      </c>
    </row>
    <row r="79" spans="1:10" ht="13.5" customHeight="1">
      <c r="A79" s="35">
        <v>39</v>
      </c>
      <c r="B79" s="35">
        <f>VLOOKUP($A79,'一覧表'!$A:$N,2,FALSE)</f>
        <v>0</v>
      </c>
      <c r="C79" s="35">
        <f>VLOOKUP($A79,'一覧表'!$A:$N,3,FALSE)</f>
        <v>0</v>
      </c>
      <c r="D79" s="23">
        <f>VLOOKUP($A79,'一覧表'!$A:$N,8,FALSE)</f>
        <v>0</v>
      </c>
      <c r="E79" s="35">
        <f>VLOOKUP($A79,'一覧表'!$A:$N,6,FALSE)</f>
        <v>0</v>
      </c>
      <c r="F79" s="35">
        <f>VLOOKUP($A79,'一覧表'!$A:$N,7,FALSE)</f>
        <v>0</v>
      </c>
      <c r="G79" s="35">
        <f>VLOOKUP($A79,'一覧表'!$A:$N,11,FALSE)</f>
        <v>0</v>
      </c>
      <c r="H79" s="35">
        <f>VLOOKUP($A79,'一覧表'!$A:$N,12,FALSE)</f>
        <v>0</v>
      </c>
      <c r="I79" s="35"/>
      <c r="J79" s="35">
        <f>VLOOKUP($A79,'一覧表'!$A:$N,4,FALSE)</f>
        <v>0</v>
      </c>
    </row>
    <row r="80" spans="1:10" ht="13.5" customHeight="1">
      <c r="A80" s="35">
        <v>40</v>
      </c>
      <c r="B80" s="35">
        <f>VLOOKUP($A80,'一覧表'!$A:$N,2,FALSE)</f>
        <v>0</v>
      </c>
      <c r="C80" s="35">
        <f>VLOOKUP($A80,'一覧表'!$A:$N,3,FALSE)</f>
        <v>0</v>
      </c>
      <c r="D80" s="23">
        <f>VLOOKUP($A80,'一覧表'!$A:$N,8,FALSE)</f>
        <v>0</v>
      </c>
      <c r="E80" s="35">
        <f>VLOOKUP($A80,'一覧表'!$A:$N,6,FALSE)</f>
        <v>0</v>
      </c>
      <c r="F80" s="35">
        <f>VLOOKUP($A80,'一覧表'!$A:$N,7,FALSE)</f>
        <v>0</v>
      </c>
      <c r="G80" s="35">
        <f>VLOOKUP($A80,'一覧表'!$A:$N,9,FALSE)</f>
        <v>0</v>
      </c>
      <c r="H80" s="35">
        <f>VLOOKUP($A80,'一覧表'!$A:$N,10,FALSE)</f>
        <v>0</v>
      </c>
      <c r="I80" s="35" t="str">
        <f>VLOOKUP($A80,'一覧表'!$A:$N,13,FALSE)&amp;" "&amp;VLOOKUP($A80,'一覧表'!$A:$N,14,FALSE)</f>
        <v> </v>
      </c>
      <c r="J80" s="35">
        <f>VLOOKUP($A80,'一覧表'!$A:$N,4,FALSE)</f>
        <v>0</v>
      </c>
    </row>
    <row r="81" spans="1:10" ht="13.5" customHeight="1">
      <c r="A81" s="35">
        <v>40</v>
      </c>
      <c r="B81" s="35">
        <f>VLOOKUP($A81,'一覧表'!$A:$N,2,FALSE)</f>
        <v>0</v>
      </c>
      <c r="C81" s="35">
        <f>VLOOKUP($A81,'一覧表'!$A:$N,3,FALSE)</f>
        <v>0</v>
      </c>
      <c r="D81" s="23">
        <f>VLOOKUP($A81,'一覧表'!$A:$N,8,FALSE)</f>
        <v>0</v>
      </c>
      <c r="E81" s="35">
        <f>VLOOKUP($A81,'一覧表'!$A:$N,6,FALSE)</f>
        <v>0</v>
      </c>
      <c r="F81" s="35">
        <f>VLOOKUP($A81,'一覧表'!$A:$N,7,FALSE)</f>
        <v>0</v>
      </c>
      <c r="G81" s="35">
        <f>VLOOKUP($A81,'一覧表'!$A:$N,11,FALSE)</f>
        <v>0</v>
      </c>
      <c r="H81" s="35">
        <f>VLOOKUP($A81,'一覧表'!$A:$N,12,FALSE)</f>
        <v>0</v>
      </c>
      <c r="I81" s="35"/>
      <c r="J81" s="35">
        <f>VLOOKUP($A81,'一覧表'!$A:$N,4,FALSE)</f>
        <v>0</v>
      </c>
    </row>
    <row r="82" spans="1:10" ht="13.5" customHeight="1">
      <c r="A82" s="35">
        <v>41</v>
      </c>
      <c r="B82" s="35">
        <f>VLOOKUP($A82,'一覧表'!$A:$N,2,FALSE)</f>
        <v>0</v>
      </c>
      <c r="C82" s="35">
        <f>VLOOKUP($A82,'一覧表'!$A:$N,3,FALSE)</f>
        <v>0</v>
      </c>
      <c r="D82" s="23">
        <f>VLOOKUP($A82,'一覧表'!$A:$N,8,FALSE)</f>
        <v>0</v>
      </c>
      <c r="E82" s="35">
        <f>VLOOKUP($A82,'一覧表'!$A:$N,6,FALSE)</f>
        <v>0</v>
      </c>
      <c r="F82" s="35">
        <f>VLOOKUP($A82,'一覧表'!$A:$N,7,FALSE)</f>
        <v>0</v>
      </c>
      <c r="G82" s="35">
        <f>VLOOKUP($A82,'一覧表'!$A:$N,9,FALSE)</f>
        <v>0</v>
      </c>
      <c r="H82" s="35">
        <f>VLOOKUP($A82,'一覧表'!$A:$N,10,FALSE)</f>
        <v>0</v>
      </c>
      <c r="I82" s="35" t="str">
        <f>VLOOKUP($A82,'一覧表'!$A:$N,13,FALSE)&amp;" "&amp;VLOOKUP($A82,'一覧表'!$A:$N,14,FALSE)</f>
        <v> </v>
      </c>
      <c r="J82" s="35">
        <f>VLOOKUP($A82,'一覧表'!$A:$N,4,FALSE)</f>
        <v>0</v>
      </c>
    </row>
    <row r="83" spans="1:10" ht="13.5" customHeight="1">
      <c r="A83" s="35">
        <v>41</v>
      </c>
      <c r="B83" s="35">
        <f>VLOOKUP($A83,'一覧表'!$A:$N,2,FALSE)</f>
        <v>0</v>
      </c>
      <c r="C83" s="35">
        <f>VLOOKUP($A83,'一覧表'!$A:$N,3,FALSE)</f>
        <v>0</v>
      </c>
      <c r="D83" s="23">
        <f>VLOOKUP($A83,'一覧表'!$A:$N,8,FALSE)</f>
        <v>0</v>
      </c>
      <c r="E83" s="35">
        <f>VLOOKUP($A83,'一覧表'!$A:$N,6,FALSE)</f>
        <v>0</v>
      </c>
      <c r="F83" s="35">
        <f>VLOOKUP($A83,'一覧表'!$A:$N,7,FALSE)</f>
        <v>0</v>
      </c>
      <c r="G83" s="35">
        <f>VLOOKUP($A83,'一覧表'!$A:$N,11,FALSE)</f>
        <v>0</v>
      </c>
      <c r="H83" s="35">
        <f>VLOOKUP($A83,'一覧表'!$A:$N,12,FALSE)</f>
        <v>0</v>
      </c>
      <c r="I83" s="35"/>
      <c r="J83" s="35">
        <f>VLOOKUP($A83,'一覧表'!$A:$N,4,FALSE)</f>
        <v>0</v>
      </c>
    </row>
    <row r="84" spans="1:10" ht="13.5" customHeight="1">
      <c r="A84" s="35">
        <v>42</v>
      </c>
      <c r="B84" s="35">
        <f>VLOOKUP($A84,'一覧表'!$A:$N,2,FALSE)</f>
        <v>0</v>
      </c>
      <c r="C84" s="35">
        <f>VLOOKUP($A84,'一覧表'!$A:$N,3,FALSE)</f>
        <v>0</v>
      </c>
      <c r="D84" s="23">
        <f>VLOOKUP($A84,'一覧表'!$A:$N,8,FALSE)</f>
        <v>0</v>
      </c>
      <c r="E84" s="35">
        <f>VLOOKUP($A84,'一覧表'!$A:$N,6,FALSE)</f>
        <v>0</v>
      </c>
      <c r="F84" s="35">
        <f>VLOOKUP($A84,'一覧表'!$A:$N,7,FALSE)</f>
        <v>0</v>
      </c>
      <c r="G84" s="35">
        <f>VLOOKUP($A84,'一覧表'!$A:$N,9,FALSE)</f>
        <v>0</v>
      </c>
      <c r="H84" s="35">
        <f>VLOOKUP($A84,'一覧表'!$A:$N,10,FALSE)</f>
        <v>0</v>
      </c>
      <c r="I84" s="35" t="str">
        <f>VLOOKUP($A84,'一覧表'!$A:$N,13,FALSE)&amp;" "&amp;VLOOKUP($A84,'一覧表'!$A:$N,14,FALSE)</f>
        <v> </v>
      </c>
      <c r="J84" s="35">
        <f>VLOOKUP($A84,'一覧表'!$A:$N,4,FALSE)</f>
        <v>0</v>
      </c>
    </row>
    <row r="85" spans="1:10" ht="13.5" customHeight="1">
      <c r="A85" s="35">
        <v>42</v>
      </c>
      <c r="B85" s="35">
        <f>VLOOKUP($A85,'一覧表'!$A:$N,2,FALSE)</f>
        <v>0</v>
      </c>
      <c r="C85" s="35">
        <f>VLOOKUP($A85,'一覧表'!$A:$N,3,FALSE)</f>
        <v>0</v>
      </c>
      <c r="D85" s="23">
        <f>VLOOKUP($A85,'一覧表'!$A:$N,8,FALSE)</f>
        <v>0</v>
      </c>
      <c r="E85" s="35">
        <f>VLOOKUP($A85,'一覧表'!$A:$N,6,FALSE)</f>
        <v>0</v>
      </c>
      <c r="F85" s="35">
        <f>VLOOKUP($A85,'一覧表'!$A:$N,7,FALSE)</f>
        <v>0</v>
      </c>
      <c r="G85" s="35">
        <f>VLOOKUP($A85,'一覧表'!$A:$N,11,FALSE)</f>
        <v>0</v>
      </c>
      <c r="H85" s="35">
        <f>VLOOKUP($A85,'一覧表'!$A:$N,12,FALSE)</f>
        <v>0</v>
      </c>
      <c r="I85" s="35"/>
      <c r="J85" s="35">
        <f>VLOOKUP($A85,'一覧表'!$A:$N,4,FALSE)</f>
        <v>0</v>
      </c>
    </row>
    <row r="86" spans="1:10" ht="13.5" customHeight="1">
      <c r="A86" s="35">
        <v>43</v>
      </c>
      <c r="B86" s="35">
        <f>VLOOKUP($A86,'一覧表'!$A:$N,2,FALSE)</f>
        <v>0</v>
      </c>
      <c r="C86" s="35">
        <f>VLOOKUP($A86,'一覧表'!$A:$N,3,FALSE)</f>
        <v>0</v>
      </c>
      <c r="D86" s="23">
        <f>VLOOKUP($A86,'一覧表'!$A:$N,8,FALSE)</f>
        <v>0</v>
      </c>
      <c r="E86" s="35">
        <f>VLOOKUP($A86,'一覧表'!$A:$N,6,FALSE)</f>
        <v>0</v>
      </c>
      <c r="F86" s="35">
        <f>VLOOKUP($A86,'一覧表'!$A:$N,7,FALSE)</f>
        <v>0</v>
      </c>
      <c r="G86" s="35">
        <f>VLOOKUP($A86,'一覧表'!$A:$N,9,FALSE)</f>
        <v>0</v>
      </c>
      <c r="H86" s="35">
        <f>VLOOKUP($A86,'一覧表'!$A:$N,10,FALSE)</f>
        <v>0</v>
      </c>
      <c r="I86" s="35" t="str">
        <f>VLOOKUP($A86,'一覧表'!$A:$N,13,FALSE)&amp;" "&amp;VLOOKUP($A86,'一覧表'!$A:$N,14,FALSE)</f>
        <v> </v>
      </c>
      <c r="J86" s="35">
        <f>VLOOKUP($A86,'一覧表'!$A:$N,4,FALSE)</f>
        <v>0</v>
      </c>
    </row>
    <row r="87" spans="1:10" ht="13.5" customHeight="1">
      <c r="A87" s="35">
        <v>43</v>
      </c>
      <c r="B87" s="35">
        <f>VLOOKUP($A87,'一覧表'!$A:$N,2,FALSE)</f>
        <v>0</v>
      </c>
      <c r="C87" s="35">
        <f>VLOOKUP($A87,'一覧表'!$A:$N,3,FALSE)</f>
        <v>0</v>
      </c>
      <c r="D87" s="23">
        <f>VLOOKUP($A87,'一覧表'!$A:$N,8,FALSE)</f>
        <v>0</v>
      </c>
      <c r="E87" s="35">
        <f>VLOOKUP($A87,'一覧表'!$A:$N,6,FALSE)</f>
        <v>0</v>
      </c>
      <c r="F87" s="35">
        <f>VLOOKUP($A87,'一覧表'!$A:$N,7,FALSE)</f>
        <v>0</v>
      </c>
      <c r="G87" s="35">
        <f>VLOOKUP($A87,'一覧表'!$A:$N,11,FALSE)</f>
        <v>0</v>
      </c>
      <c r="H87" s="35">
        <f>VLOOKUP($A87,'一覧表'!$A:$N,12,FALSE)</f>
        <v>0</v>
      </c>
      <c r="I87" s="35"/>
      <c r="J87" s="35">
        <f>VLOOKUP($A87,'一覧表'!$A:$N,4,FALSE)</f>
        <v>0</v>
      </c>
    </row>
    <row r="88" spans="1:10" ht="13.5" customHeight="1">
      <c r="A88" s="35">
        <v>44</v>
      </c>
      <c r="B88" s="35">
        <f>VLOOKUP($A88,'一覧表'!$A:$N,2,FALSE)</f>
        <v>0</v>
      </c>
      <c r="C88" s="35">
        <f>VLOOKUP($A88,'一覧表'!$A:$N,3,FALSE)</f>
        <v>0</v>
      </c>
      <c r="D88" s="23">
        <f>VLOOKUP($A88,'一覧表'!$A:$N,8,FALSE)</f>
        <v>0</v>
      </c>
      <c r="E88" s="35">
        <f>VLOOKUP($A88,'一覧表'!$A:$N,6,FALSE)</f>
        <v>0</v>
      </c>
      <c r="F88" s="35">
        <f>VLOOKUP($A88,'一覧表'!$A:$N,7,FALSE)</f>
        <v>0</v>
      </c>
      <c r="G88" s="35">
        <f>VLOOKUP($A88,'一覧表'!$A:$N,9,FALSE)</f>
        <v>0</v>
      </c>
      <c r="H88" s="35">
        <f>VLOOKUP($A88,'一覧表'!$A:$N,10,FALSE)</f>
        <v>0</v>
      </c>
      <c r="I88" s="35" t="str">
        <f>VLOOKUP($A88,'一覧表'!$A:$N,13,FALSE)&amp;" "&amp;VLOOKUP($A88,'一覧表'!$A:$N,14,FALSE)</f>
        <v> </v>
      </c>
      <c r="J88" s="35">
        <f>VLOOKUP($A88,'一覧表'!$A:$N,4,FALSE)</f>
        <v>0</v>
      </c>
    </row>
    <row r="89" spans="1:10" ht="13.5" customHeight="1">
      <c r="A89" s="35">
        <v>44</v>
      </c>
      <c r="B89" s="35">
        <f>VLOOKUP($A89,'一覧表'!$A:$N,2,FALSE)</f>
        <v>0</v>
      </c>
      <c r="C89" s="35">
        <f>VLOOKUP($A89,'一覧表'!$A:$N,3,FALSE)</f>
        <v>0</v>
      </c>
      <c r="D89" s="23">
        <f>VLOOKUP($A89,'一覧表'!$A:$N,8,FALSE)</f>
        <v>0</v>
      </c>
      <c r="E89" s="35">
        <f>VLOOKUP($A89,'一覧表'!$A:$N,6,FALSE)</f>
        <v>0</v>
      </c>
      <c r="F89" s="35">
        <f>VLOOKUP($A89,'一覧表'!$A:$N,7,FALSE)</f>
        <v>0</v>
      </c>
      <c r="G89" s="35">
        <f>VLOOKUP($A89,'一覧表'!$A:$N,11,FALSE)</f>
        <v>0</v>
      </c>
      <c r="H89" s="35">
        <f>VLOOKUP($A89,'一覧表'!$A:$N,12,FALSE)</f>
        <v>0</v>
      </c>
      <c r="I89" s="35"/>
      <c r="J89" s="35">
        <f>VLOOKUP($A89,'一覧表'!$A:$N,4,FALSE)</f>
        <v>0</v>
      </c>
    </row>
    <row r="90" spans="1:10" ht="13.5" customHeight="1">
      <c r="A90" s="35">
        <v>45</v>
      </c>
      <c r="B90" s="35">
        <f>VLOOKUP($A90,'一覧表'!$A:$N,2,FALSE)</f>
        <v>0</v>
      </c>
      <c r="C90" s="35">
        <f>VLOOKUP($A90,'一覧表'!$A:$N,3,FALSE)</f>
        <v>0</v>
      </c>
      <c r="D90" s="23">
        <f>VLOOKUP($A90,'一覧表'!$A:$N,8,FALSE)</f>
        <v>0</v>
      </c>
      <c r="E90" s="35">
        <f>VLOOKUP($A90,'一覧表'!$A:$N,6,FALSE)</f>
        <v>0</v>
      </c>
      <c r="F90" s="35">
        <f>VLOOKUP($A90,'一覧表'!$A:$N,7,FALSE)</f>
        <v>0</v>
      </c>
      <c r="G90" s="35">
        <f>VLOOKUP($A90,'一覧表'!$A:$N,9,FALSE)</f>
        <v>0</v>
      </c>
      <c r="H90" s="35">
        <f>VLOOKUP($A90,'一覧表'!$A:$N,10,FALSE)</f>
        <v>0</v>
      </c>
      <c r="I90" s="35" t="str">
        <f>VLOOKUP($A90,'一覧表'!$A:$N,13,FALSE)&amp;" "&amp;VLOOKUP($A90,'一覧表'!$A:$N,14,FALSE)</f>
        <v> </v>
      </c>
      <c r="J90" s="35">
        <f>VLOOKUP($A90,'一覧表'!$A:$N,4,FALSE)</f>
        <v>0</v>
      </c>
    </row>
    <row r="91" spans="1:10" ht="13.5" customHeight="1">
      <c r="A91" s="35">
        <v>45</v>
      </c>
      <c r="B91" s="35">
        <f>VLOOKUP($A91,'一覧表'!$A:$N,2,FALSE)</f>
        <v>0</v>
      </c>
      <c r="C91" s="35">
        <f>VLOOKUP($A91,'一覧表'!$A:$N,3,FALSE)</f>
        <v>0</v>
      </c>
      <c r="D91" s="23">
        <f>VLOOKUP($A91,'一覧表'!$A:$N,8,FALSE)</f>
        <v>0</v>
      </c>
      <c r="E91" s="35">
        <f>VLOOKUP($A91,'一覧表'!$A:$N,6,FALSE)</f>
        <v>0</v>
      </c>
      <c r="F91" s="35">
        <f>VLOOKUP($A91,'一覧表'!$A:$N,7,FALSE)</f>
        <v>0</v>
      </c>
      <c r="G91" s="35">
        <f>VLOOKUP($A91,'一覧表'!$A:$N,11,FALSE)</f>
        <v>0</v>
      </c>
      <c r="H91" s="35">
        <f>VLOOKUP($A91,'一覧表'!$A:$N,12,FALSE)</f>
        <v>0</v>
      </c>
      <c r="I91" s="35"/>
      <c r="J91" s="35">
        <f>VLOOKUP($A91,'一覧表'!$A:$N,4,FALSE)</f>
        <v>0</v>
      </c>
    </row>
    <row r="92" spans="1:10" ht="13.5" customHeight="1">
      <c r="A92" s="35">
        <v>46</v>
      </c>
      <c r="B92" s="35">
        <f>VLOOKUP($A92,'一覧表'!$A:$N,2,FALSE)</f>
        <v>0</v>
      </c>
      <c r="C92" s="35">
        <f>VLOOKUP($A92,'一覧表'!$A:$N,3,FALSE)</f>
        <v>0</v>
      </c>
      <c r="D92" s="23">
        <f>VLOOKUP($A92,'一覧表'!$A:$N,8,FALSE)</f>
        <v>0</v>
      </c>
      <c r="E92" s="35">
        <f>VLOOKUP($A92,'一覧表'!$A:$N,6,FALSE)</f>
        <v>0</v>
      </c>
      <c r="F92" s="35">
        <f>VLOOKUP($A92,'一覧表'!$A:$N,7,FALSE)</f>
        <v>0</v>
      </c>
      <c r="G92" s="35">
        <f>VLOOKUP($A92,'一覧表'!$A:$N,9,FALSE)</f>
        <v>0</v>
      </c>
      <c r="H92" s="35">
        <f>VLOOKUP($A92,'一覧表'!$A:$N,10,FALSE)</f>
        <v>0</v>
      </c>
      <c r="I92" s="35" t="str">
        <f>VLOOKUP($A92,'一覧表'!$A:$N,13,FALSE)&amp;" "&amp;VLOOKUP($A92,'一覧表'!$A:$N,14,FALSE)</f>
        <v> </v>
      </c>
      <c r="J92" s="35">
        <f>VLOOKUP($A92,'一覧表'!$A:$N,4,FALSE)</f>
        <v>0</v>
      </c>
    </row>
    <row r="93" spans="1:10" ht="13.5" customHeight="1">
      <c r="A93" s="35">
        <v>46</v>
      </c>
      <c r="B93" s="35">
        <f>VLOOKUP($A93,'一覧表'!$A:$N,2,FALSE)</f>
        <v>0</v>
      </c>
      <c r="C93" s="35">
        <f>VLOOKUP($A93,'一覧表'!$A:$N,3,FALSE)</f>
        <v>0</v>
      </c>
      <c r="D93" s="23">
        <f>VLOOKUP($A93,'一覧表'!$A:$N,8,FALSE)</f>
        <v>0</v>
      </c>
      <c r="E93" s="35">
        <f>VLOOKUP($A93,'一覧表'!$A:$N,6,FALSE)</f>
        <v>0</v>
      </c>
      <c r="F93" s="35">
        <f>VLOOKUP($A93,'一覧表'!$A:$N,7,FALSE)</f>
        <v>0</v>
      </c>
      <c r="G93" s="35">
        <f>VLOOKUP($A93,'一覧表'!$A:$N,11,FALSE)</f>
        <v>0</v>
      </c>
      <c r="H93" s="35">
        <f>VLOOKUP($A93,'一覧表'!$A:$N,12,FALSE)</f>
        <v>0</v>
      </c>
      <c r="I93" s="35"/>
      <c r="J93" s="35">
        <f>VLOOKUP($A93,'一覧表'!$A:$N,4,FALSE)</f>
        <v>0</v>
      </c>
    </row>
    <row r="94" spans="1:10" ht="13.5" customHeight="1">
      <c r="A94" s="35">
        <v>47</v>
      </c>
      <c r="B94" s="35">
        <f>VLOOKUP($A94,'一覧表'!$A:$N,2,FALSE)</f>
        <v>0</v>
      </c>
      <c r="C94" s="35">
        <f>VLOOKUP($A94,'一覧表'!$A:$N,3,FALSE)</f>
        <v>0</v>
      </c>
      <c r="D94" s="23">
        <f>VLOOKUP($A94,'一覧表'!$A:$N,8,FALSE)</f>
        <v>0</v>
      </c>
      <c r="E94" s="35">
        <f>VLOOKUP($A94,'一覧表'!$A:$N,6,FALSE)</f>
        <v>0</v>
      </c>
      <c r="F94" s="35">
        <f>VLOOKUP($A94,'一覧表'!$A:$N,7,FALSE)</f>
        <v>0</v>
      </c>
      <c r="G94" s="35">
        <f>VLOOKUP($A94,'一覧表'!$A:$N,9,FALSE)</f>
        <v>0</v>
      </c>
      <c r="H94" s="35">
        <f>VLOOKUP($A94,'一覧表'!$A:$N,10,FALSE)</f>
        <v>0</v>
      </c>
      <c r="I94" s="35" t="str">
        <f>VLOOKUP($A94,'一覧表'!$A:$N,13,FALSE)&amp;" "&amp;VLOOKUP($A94,'一覧表'!$A:$N,14,FALSE)</f>
        <v> </v>
      </c>
      <c r="J94" s="35">
        <f>VLOOKUP($A94,'一覧表'!$A:$N,4,FALSE)</f>
        <v>0</v>
      </c>
    </row>
    <row r="95" spans="1:10" ht="13.5" customHeight="1">
      <c r="A95" s="35">
        <v>47</v>
      </c>
      <c r="B95" s="35">
        <f>VLOOKUP($A95,'一覧表'!$A:$N,2,FALSE)</f>
        <v>0</v>
      </c>
      <c r="C95" s="35">
        <f>VLOOKUP($A95,'一覧表'!$A:$N,3,FALSE)</f>
        <v>0</v>
      </c>
      <c r="D95" s="23">
        <f>VLOOKUP($A95,'一覧表'!$A:$N,8,FALSE)</f>
        <v>0</v>
      </c>
      <c r="E95" s="35">
        <f>VLOOKUP($A95,'一覧表'!$A:$N,6,FALSE)</f>
        <v>0</v>
      </c>
      <c r="F95" s="35">
        <f>VLOOKUP($A95,'一覧表'!$A:$N,7,FALSE)</f>
        <v>0</v>
      </c>
      <c r="G95" s="35">
        <f>VLOOKUP($A95,'一覧表'!$A:$N,11,FALSE)</f>
        <v>0</v>
      </c>
      <c r="H95" s="35">
        <f>VLOOKUP($A95,'一覧表'!$A:$N,12,FALSE)</f>
        <v>0</v>
      </c>
      <c r="I95" s="35"/>
      <c r="J95" s="35">
        <f>VLOOKUP($A95,'一覧表'!$A:$N,4,FALSE)</f>
        <v>0</v>
      </c>
    </row>
    <row r="96" spans="1:10" ht="13.5" customHeight="1">
      <c r="A96" s="35">
        <v>48</v>
      </c>
      <c r="B96" s="35">
        <f>VLOOKUP($A96,'一覧表'!$A:$N,2,FALSE)</f>
        <v>0</v>
      </c>
      <c r="C96" s="35">
        <f>VLOOKUP($A96,'一覧表'!$A:$N,3,FALSE)</f>
        <v>0</v>
      </c>
      <c r="D96" s="23">
        <f>VLOOKUP($A96,'一覧表'!$A:$N,8,FALSE)</f>
        <v>0</v>
      </c>
      <c r="E96" s="35">
        <f>VLOOKUP($A96,'一覧表'!$A:$N,6,FALSE)</f>
        <v>0</v>
      </c>
      <c r="F96" s="35">
        <f>VLOOKUP($A96,'一覧表'!$A:$N,7,FALSE)</f>
        <v>0</v>
      </c>
      <c r="G96" s="35">
        <f>VLOOKUP($A96,'一覧表'!$A:$N,9,FALSE)</f>
        <v>0</v>
      </c>
      <c r="H96" s="35">
        <f>VLOOKUP($A96,'一覧表'!$A:$N,10,FALSE)</f>
        <v>0</v>
      </c>
      <c r="I96" s="35" t="str">
        <f>VLOOKUP($A96,'一覧表'!$A:$N,13,FALSE)&amp;" "&amp;VLOOKUP($A96,'一覧表'!$A:$N,14,FALSE)</f>
        <v> </v>
      </c>
      <c r="J96" s="35">
        <f>VLOOKUP($A96,'一覧表'!$A:$N,4,FALSE)</f>
        <v>0</v>
      </c>
    </row>
    <row r="97" spans="1:10" ht="13.5" customHeight="1">
      <c r="A97" s="35">
        <v>48</v>
      </c>
      <c r="B97" s="35">
        <f>VLOOKUP($A97,'一覧表'!$A:$N,2,FALSE)</f>
        <v>0</v>
      </c>
      <c r="C97" s="35">
        <f>VLOOKUP($A97,'一覧表'!$A:$N,3,FALSE)</f>
        <v>0</v>
      </c>
      <c r="D97" s="23">
        <f>VLOOKUP($A97,'一覧表'!$A:$N,8,FALSE)</f>
        <v>0</v>
      </c>
      <c r="E97" s="35">
        <f>VLOOKUP($A97,'一覧表'!$A:$N,6,FALSE)</f>
        <v>0</v>
      </c>
      <c r="F97" s="35">
        <f>VLOOKUP($A97,'一覧表'!$A:$N,7,FALSE)</f>
        <v>0</v>
      </c>
      <c r="G97" s="35">
        <f>VLOOKUP($A97,'一覧表'!$A:$N,11,FALSE)</f>
        <v>0</v>
      </c>
      <c r="H97" s="35">
        <f>VLOOKUP($A97,'一覧表'!$A:$N,12,FALSE)</f>
        <v>0</v>
      </c>
      <c r="I97" s="35"/>
      <c r="J97" s="35">
        <f>VLOOKUP($A97,'一覧表'!$A:$N,4,FALSE)</f>
        <v>0</v>
      </c>
    </row>
    <row r="98" spans="1:10" ht="13.5" customHeight="1">
      <c r="A98" s="35">
        <v>49</v>
      </c>
      <c r="B98" s="35">
        <f>VLOOKUP($A98,'一覧表'!$A:$N,2,FALSE)</f>
        <v>0</v>
      </c>
      <c r="C98" s="35">
        <f>VLOOKUP($A98,'一覧表'!$A:$N,3,FALSE)</f>
        <v>0</v>
      </c>
      <c r="D98" s="23">
        <f>VLOOKUP($A98,'一覧表'!$A:$N,8,FALSE)</f>
        <v>0</v>
      </c>
      <c r="E98" s="35">
        <f>VLOOKUP($A98,'一覧表'!$A:$N,6,FALSE)</f>
        <v>0</v>
      </c>
      <c r="F98" s="35">
        <f>VLOOKUP($A98,'一覧表'!$A:$N,7,FALSE)</f>
        <v>0</v>
      </c>
      <c r="G98" s="35">
        <f>VLOOKUP($A98,'一覧表'!$A:$N,9,FALSE)</f>
        <v>0</v>
      </c>
      <c r="H98" s="35">
        <f>VLOOKUP($A98,'一覧表'!$A:$N,10,FALSE)</f>
        <v>0</v>
      </c>
      <c r="I98" s="35" t="str">
        <f>VLOOKUP($A98,'一覧表'!$A:$N,13,FALSE)&amp;" "&amp;VLOOKUP($A98,'一覧表'!$A:$N,14,FALSE)</f>
        <v> </v>
      </c>
      <c r="J98" s="35">
        <f>VLOOKUP($A98,'一覧表'!$A:$N,4,FALSE)</f>
        <v>0</v>
      </c>
    </row>
    <row r="99" spans="1:10" ht="13.5" customHeight="1">
      <c r="A99" s="35">
        <v>49</v>
      </c>
      <c r="B99" s="35">
        <f>VLOOKUP($A99,'一覧表'!$A:$N,2,FALSE)</f>
        <v>0</v>
      </c>
      <c r="C99" s="35">
        <f>VLOOKUP($A99,'一覧表'!$A:$N,3,FALSE)</f>
        <v>0</v>
      </c>
      <c r="D99" s="23">
        <f>VLOOKUP($A99,'一覧表'!$A:$N,8,FALSE)</f>
        <v>0</v>
      </c>
      <c r="E99" s="35">
        <f>VLOOKUP($A99,'一覧表'!$A:$N,6,FALSE)</f>
        <v>0</v>
      </c>
      <c r="F99" s="35">
        <f>VLOOKUP($A99,'一覧表'!$A:$N,7,FALSE)</f>
        <v>0</v>
      </c>
      <c r="G99" s="35">
        <f>VLOOKUP($A99,'一覧表'!$A:$N,11,FALSE)</f>
        <v>0</v>
      </c>
      <c r="H99" s="35">
        <f>VLOOKUP($A99,'一覧表'!$A:$N,12,FALSE)</f>
        <v>0</v>
      </c>
      <c r="I99" s="35"/>
      <c r="J99" s="35">
        <f>VLOOKUP($A99,'一覧表'!$A:$N,4,FALSE)</f>
        <v>0</v>
      </c>
    </row>
    <row r="100" spans="1:10" ht="13.5" customHeight="1">
      <c r="A100" s="35">
        <v>50</v>
      </c>
      <c r="B100" s="35">
        <f>VLOOKUP($A100,'一覧表'!$A:$N,2,FALSE)</f>
        <v>0</v>
      </c>
      <c r="C100" s="35">
        <f>VLOOKUP($A100,'一覧表'!$A:$N,3,FALSE)</f>
        <v>0</v>
      </c>
      <c r="D100" s="23">
        <f>VLOOKUP($A100,'一覧表'!$A:$N,8,FALSE)</f>
        <v>0</v>
      </c>
      <c r="E100" s="35">
        <f>VLOOKUP($A100,'一覧表'!$A:$N,6,FALSE)</f>
        <v>0</v>
      </c>
      <c r="F100" s="35">
        <f>VLOOKUP($A100,'一覧表'!$A:$N,7,FALSE)</f>
        <v>0</v>
      </c>
      <c r="G100" s="35">
        <f>VLOOKUP($A100,'一覧表'!$A:$N,9,FALSE)</f>
        <v>0</v>
      </c>
      <c r="H100" s="35">
        <f>VLOOKUP($A100,'一覧表'!$A:$N,10,FALSE)</f>
        <v>0</v>
      </c>
      <c r="I100" s="35" t="str">
        <f>VLOOKUP($A100,'一覧表'!$A:$N,13,FALSE)&amp;" "&amp;VLOOKUP($A100,'一覧表'!$A:$N,14,FALSE)</f>
        <v> </v>
      </c>
      <c r="J100" s="35">
        <f>VLOOKUP($A100,'一覧表'!$A:$N,4,FALSE)</f>
        <v>0</v>
      </c>
    </row>
    <row r="101" spans="1:10" ht="13.5" customHeight="1">
      <c r="A101" s="35">
        <v>50</v>
      </c>
      <c r="B101" s="35">
        <f>VLOOKUP($A101,'一覧表'!$A:$N,2,FALSE)</f>
        <v>0</v>
      </c>
      <c r="C101" s="35">
        <f>VLOOKUP($A101,'一覧表'!$A:$N,3,FALSE)</f>
        <v>0</v>
      </c>
      <c r="D101" s="23">
        <f>VLOOKUP($A101,'一覧表'!$A:$N,8,FALSE)</f>
        <v>0</v>
      </c>
      <c r="E101" s="35">
        <f>VLOOKUP($A101,'一覧表'!$A:$N,6,FALSE)</f>
        <v>0</v>
      </c>
      <c r="F101" s="35">
        <f>VLOOKUP($A101,'一覧表'!$A:$N,7,FALSE)</f>
        <v>0</v>
      </c>
      <c r="G101" s="35">
        <f>VLOOKUP($A101,'一覧表'!$A:$N,11,FALSE)</f>
        <v>0</v>
      </c>
      <c r="H101" s="35">
        <f>VLOOKUP($A101,'一覧表'!$A:$N,12,FALSE)</f>
        <v>0</v>
      </c>
      <c r="I101" s="35"/>
      <c r="J101" s="35">
        <f>VLOOKUP($A101,'一覧表'!$A:$N,4,FALSE)</f>
        <v>0</v>
      </c>
    </row>
    <row r="102" spans="1:10" ht="13.5" customHeight="1">
      <c r="A102" s="35">
        <v>51</v>
      </c>
      <c r="B102" s="35">
        <f>VLOOKUP($A102,'一覧表'!$A:$N,2,FALSE)</f>
        <v>0</v>
      </c>
      <c r="C102" s="35">
        <f>VLOOKUP($A102,'一覧表'!$A:$N,3,FALSE)</f>
        <v>0</v>
      </c>
      <c r="D102" s="23">
        <f>VLOOKUP($A102,'一覧表'!$A:$N,8,FALSE)</f>
        <v>0</v>
      </c>
      <c r="E102" s="35">
        <f>VLOOKUP($A102,'一覧表'!$A:$N,6,FALSE)</f>
        <v>0</v>
      </c>
      <c r="F102" s="35">
        <f>VLOOKUP($A102,'一覧表'!$A:$N,7,FALSE)</f>
        <v>0</v>
      </c>
      <c r="G102" s="35">
        <f>VLOOKUP($A102,'一覧表'!$A:$N,9,FALSE)</f>
        <v>0</v>
      </c>
      <c r="H102" s="35">
        <f>VLOOKUP($A102,'一覧表'!$A:$N,10,FALSE)</f>
        <v>0</v>
      </c>
      <c r="I102" s="35" t="str">
        <f>VLOOKUP($A102,'一覧表'!$A:$N,13,FALSE)&amp;" "&amp;VLOOKUP($A102,'一覧表'!$A:$N,14,FALSE)</f>
        <v> </v>
      </c>
      <c r="J102" s="35">
        <f>VLOOKUP($A102,'一覧表'!$A:$N,4,FALSE)</f>
        <v>0</v>
      </c>
    </row>
    <row r="103" spans="1:10" ht="13.5" customHeight="1">
      <c r="A103" s="35">
        <v>51</v>
      </c>
      <c r="B103" s="35">
        <f>VLOOKUP($A103,'一覧表'!$A:$N,2,FALSE)</f>
        <v>0</v>
      </c>
      <c r="C103" s="35">
        <f>VLOOKUP($A103,'一覧表'!$A:$N,3,FALSE)</f>
        <v>0</v>
      </c>
      <c r="D103" s="23">
        <f>VLOOKUP($A103,'一覧表'!$A:$N,8,FALSE)</f>
        <v>0</v>
      </c>
      <c r="E103" s="35">
        <f>VLOOKUP($A103,'一覧表'!$A:$N,6,FALSE)</f>
        <v>0</v>
      </c>
      <c r="F103" s="35">
        <f>VLOOKUP($A103,'一覧表'!$A:$N,7,FALSE)</f>
        <v>0</v>
      </c>
      <c r="G103" s="35">
        <f>VLOOKUP($A103,'一覧表'!$A:$N,11,FALSE)</f>
        <v>0</v>
      </c>
      <c r="H103" s="35">
        <f>VLOOKUP($A103,'一覧表'!$A:$N,12,FALSE)</f>
        <v>0</v>
      </c>
      <c r="I103" s="35"/>
      <c r="J103" s="35">
        <f>VLOOKUP($A103,'一覧表'!$A:$N,4,FALSE)</f>
        <v>0</v>
      </c>
    </row>
    <row r="104" spans="1:10" ht="13.5" customHeight="1">
      <c r="A104" s="35">
        <v>52</v>
      </c>
      <c r="B104" s="35">
        <f>VLOOKUP($A104,'一覧表'!$A:$N,2,FALSE)</f>
        <v>0</v>
      </c>
      <c r="C104" s="35">
        <f>VLOOKUP($A104,'一覧表'!$A:$N,3,FALSE)</f>
        <v>0</v>
      </c>
      <c r="D104" s="23">
        <f>VLOOKUP($A104,'一覧表'!$A:$N,8,FALSE)</f>
        <v>0</v>
      </c>
      <c r="E104" s="35">
        <f>VLOOKUP($A104,'一覧表'!$A:$N,6,FALSE)</f>
        <v>0</v>
      </c>
      <c r="F104" s="35">
        <f>VLOOKUP($A104,'一覧表'!$A:$N,7,FALSE)</f>
        <v>0</v>
      </c>
      <c r="G104" s="35">
        <f>VLOOKUP($A104,'一覧表'!$A:$N,9,FALSE)</f>
        <v>0</v>
      </c>
      <c r="H104" s="35">
        <f>VLOOKUP($A104,'一覧表'!$A:$N,10,FALSE)</f>
        <v>0</v>
      </c>
      <c r="I104" s="35" t="str">
        <f>VLOOKUP($A104,'一覧表'!$A:$N,13,FALSE)&amp;" "&amp;VLOOKUP($A104,'一覧表'!$A:$N,14,FALSE)</f>
        <v> </v>
      </c>
      <c r="J104" s="35">
        <f>VLOOKUP($A104,'一覧表'!$A:$N,4,FALSE)</f>
        <v>0</v>
      </c>
    </row>
    <row r="105" spans="1:10" ht="13.5" customHeight="1">
      <c r="A105" s="35">
        <v>52</v>
      </c>
      <c r="B105" s="35">
        <f>VLOOKUP($A105,'一覧表'!$A:$N,2,FALSE)</f>
        <v>0</v>
      </c>
      <c r="C105" s="35">
        <f>VLOOKUP($A105,'一覧表'!$A:$N,3,FALSE)</f>
        <v>0</v>
      </c>
      <c r="D105" s="23">
        <f>VLOOKUP($A105,'一覧表'!$A:$N,8,FALSE)</f>
        <v>0</v>
      </c>
      <c r="E105" s="35">
        <f>VLOOKUP($A105,'一覧表'!$A:$N,6,FALSE)</f>
        <v>0</v>
      </c>
      <c r="F105" s="35">
        <f>VLOOKUP($A105,'一覧表'!$A:$N,7,FALSE)</f>
        <v>0</v>
      </c>
      <c r="G105" s="35">
        <f>VLOOKUP($A105,'一覧表'!$A:$N,11,FALSE)</f>
        <v>0</v>
      </c>
      <c r="H105" s="35">
        <f>VLOOKUP($A105,'一覧表'!$A:$N,12,FALSE)</f>
        <v>0</v>
      </c>
      <c r="I105" s="35"/>
      <c r="J105" s="35">
        <f>VLOOKUP($A105,'一覧表'!$A:$N,4,FALSE)</f>
        <v>0</v>
      </c>
    </row>
    <row r="106" spans="1:10" ht="13.5" customHeight="1">
      <c r="A106" s="35">
        <v>53</v>
      </c>
      <c r="B106" s="35">
        <f>VLOOKUP($A106,'一覧表'!$A:$N,2,FALSE)</f>
        <v>0</v>
      </c>
      <c r="C106" s="35">
        <f>VLOOKUP($A106,'一覧表'!$A:$N,3,FALSE)</f>
        <v>0</v>
      </c>
      <c r="D106" s="23">
        <f>VLOOKUP($A106,'一覧表'!$A:$N,8,FALSE)</f>
        <v>0</v>
      </c>
      <c r="E106" s="35">
        <f>VLOOKUP($A106,'一覧表'!$A:$N,6,FALSE)</f>
        <v>0</v>
      </c>
      <c r="F106" s="35">
        <f>VLOOKUP($A106,'一覧表'!$A:$N,7,FALSE)</f>
        <v>0</v>
      </c>
      <c r="G106" s="35">
        <f>VLOOKUP($A106,'一覧表'!$A:$N,9,FALSE)</f>
        <v>0</v>
      </c>
      <c r="H106" s="35">
        <f>VLOOKUP($A106,'一覧表'!$A:$N,10,FALSE)</f>
        <v>0</v>
      </c>
      <c r="I106" s="35" t="str">
        <f>VLOOKUP($A106,'一覧表'!$A:$N,13,FALSE)&amp;" "&amp;VLOOKUP($A106,'一覧表'!$A:$N,14,FALSE)</f>
        <v> </v>
      </c>
      <c r="J106" s="35">
        <f>VLOOKUP($A106,'一覧表'!$A:$N,4,FALSE)</f>
        <v>0</v>
      </c>
    </row>
    <row r="107" spans="1:10" ht="13.5" customHeight="1">
      <c r="A107" s="35">
        <v>53</v>
      </c>
      <c r="B107" s="35">
        <f>VLOOKUP($A107,'一覧表'!$A:$N,2,FALSE)</f>
        <v>0</v>
      </c>
      <c r="C107" s="35">
        <f>VLOOKUP($A107,'一覧表'!$A:$N,3,FALSE)</f>
        <v>0</v>
      </c>
      <c r="D107" s="23">
        <f>VLOOKUP($A107,'一覧表'!$A:$N,8,FALSE)</f>
        <v>0</v>
      </c>
      <c r="E107" s="35">
        <f>VLOOKUP($A107,'一覧表'!$A:$N,6,FALSE)</f>
        <v>0</v>
      </c>
      <c r="F107" s="35">
        <f>VLOOKUP($A107,'一覧表'!$A:$N,7,FALSE)</f>
        <v>0</v>
      </c>
      <c r="G107" s="35">
        <f>VLOOKUP($A107,'一覧表'!$A:$N,11,FALSE)</f>
        <v>0</v>
      </c>
      <c r="H107" s="35">
        <f>VLOOKUP($A107,'一覧表'!$A:$N,12,FALSE)</f>
        <v>0</v>
      </c>
      <c r="I107" s="35"/>
      <c r="J107" s="35">
        <f>VLOOKUP($A107,'一覧表'!$A:$N,4,FALSE)</f>
        <v>0</v>
      </c>
    </row>
    <row r="108" spans="1:10" ht="13.5" customHeight="1">
      <c r="A108" s="35">
        <v>54</v>
      </c>
      <c r="B108" s="35">
        <f>VLOOKUP($A108,'一覧表'!$A:$N,2,FALSE)</f>
        <v>0</v>
      </c>
      <c r="C108" s="35">
        <f>VLOOKUP($A108,'一覧表'!$A:$N,3,FALSE)</f>
        <v>0</v>
      </c>
      <c r="D108" s="23">
        <f>VLOOKUP($A108,'一覧表'!$A:$N,8,FALSE)</f>
        <v>0</v>
      </c>
      <c r="E108" s="35">
        <f>VLOOKUP($A108,'一覧表'!$A:$N,6,FALSE)</f>
        <v>0</v>
      </c>
      <c r="F108" s="35">
        <f>VLOOKUP($A108,'一覧表'!$A:$N,7,FALSE)</f>
        <v>0</v>
      </c>
      <c r="G108" s="35">
        <f>VLOOKUP($A108,'一覧表'!$A:$N,9,FALSE)</f>
        <v>0</v>
      </c>
      <c r="H108" s="35">
        <f>VLOOKUP($A108,'一覧表'!$A:$N,10,FALSE)</f>
        <v>0</v>
      </c>
      <c r="I108" s="35" t="str">
        <f>VLOOKUP($A108,'一覧表'!$A:$N,13,FALSE)&amp;" "&amp;VLOOKUP($A108,'一覧表'!$A:$N,14,FALSE)</f>
        <v> </v>
      </c>
      <c r="J108" s="35">
        <f>VLOOKUP($A108,'一覧表'!$A:$N,4,FALSE)</f>
        <v>0</v>
      </c>
    </row>
    <row r="109" spans="1:10" ht="13.5" customHeight="1">
      <c r="A109" s="35">
        <v>54</v>
      </c>
      <c r="B109" s="35">
        <f>VLOOKUP($A109,'一覧表'!$A:$N,2,FALSE)</f>
        <v>0</v>
      </c>
      <c r="C109" s="35">
        <f>VLOOKUP($A109,'一覧表'!$A:$N,3,FALSE)</f>
        <v>0</v>
      </c>
      <c r="D109" s="23">
        <f>VLOOKUP($A109,'一覧表'!$A:$N,8,FALSE)</f>
        <v>0</v>
      </c>
      <c r="E109" s="35">
        <f>VLOOKUP($A109,'一覧表'!$A:$N,6,FALSE)</f>
        <v>0</v>
      </c>
      <c r="F109" s="35">
        <f>VLOOKUP($A109,'一覧表'!$A:$N,7,FALSE)</f>
        <v>0</v>
      </c>
      <c r="G109" s="35">
        <f>VLOOKUP($A109,'一覧表'!$A:$N,11,FALSE)</f>
        <v>0</v>
      </c>
      <c r="H109" s="35">
        <f>VLOOKUP($A109,'一覧表'!$A:$N,12,FALSE)</f>
        <v>0</v>
      </c>
      <c r="I109" s="35"/>
      <c r="J109" s="35">
        <f>VLOOKUP($A109,'一覧表'!$A:$N,4,FALSE)</f>
        <v>0</v>
      </c>
    </row>
    <row r="110" spans="1:10" ht="13.5" customHeight="1">
      <c r="A110" s="35">
        <v>55</v>
      </c>
      <c r="B110" s="35">
        <f>VLOOKUP($A110,'一覧表'!$A:$N,2,FALSE)</f>
        <v>0</v>
      </c>
      <c r="C110" s="35">
        <f>VLOOKUP($A110,'一覧表'!$A:$N,3,FALSE)</f>
        <v>0</v>
      </c>
      <c r="D110" s="23">
        <f>VLOOKUP($A110,'一覧表'!$A:$N,8,FALSE)</f>
        <v>0</v>
      </c>
      <c r="E110" s="35">
        <f>VLOOKUP($A110,'一覧表'!$A:$N,6,FALSE)</f>
        <v>0</v>
      </c>
      <c r="F110" s="35">
        <f>VLOOKUP($A110,'一覧表'!$A:$N,7,FALSE)</f>
        <v>0</v>
      </c>
      <c r="G110" s="35">
        <f>VLOOKUP($A110,'一覧表'!$A:$N,9,FALSE)</f>
        <v>0</v>
      </c>
      <c r="H110" s="35">
        <f>VLOOKUP($A110,'一覧表'!$A:$N,10,FALSE)</f>
        <v>0</v>
      </c>
      <c r="I110" s="35" t="str">
        <f>VLOOKUP($A110,'一覧表'!$A:$N,13,FALSE)&amp;" "&amp;VLOOKUP($A110,'一覧表'!$A:$N,14,FALSE)</f>
        <v> </v>
      </c>
      <c r="J110" s="35">
        <f>VLOOKUP($A110,'一覧表'!$A:$N,4,FALSE)</f>
        <v>0</v>
      </c>
    </row>
    <row r="111" spans="1:10" ht="13.5" customHeight="1">
      <c r="A111" s="35">
        <v>55</v>
      </c>
      <c r="B111" s="35">
        <f>VLOOKUP($A111,'一覧表'!$A:$N,2,FALSE)</f>
        <v>0</v>
      </c>
      <c r="C111" s="35">
        <f>VLOOKUP($A111,'一覧表'!$A:$N,3,FALSE)</f>
        <v>0</v>
      </c>
      <c r="D111" s="23">
        <f>VLOOKUP($A111,'一覧表'!$A:$N,8,FALSE)</f>
        <v>0</v>
      </c>
      <c r="E111" s="35">
        <f>VLOOKUP($A111,'一覧表'!$A:$N,6,FALSE)</f>
        <v>0</v>
      </c>
      <c r="F111" s="35">
        <f>VLOOKUP($A111,'一覧表'!$A:$N,7,FALSE)</f>
        <v>0</v>
      </c>
      <c r="G111" s="35">
        <f>VLOOKUP($A111,'一覧表'!$A:$N,11,FALSE)</f>
        <v>0</v>
      </c>
      <c r="H111" s="35">
        <f>VLOOKUP($A111,'一覧表'!$A:$N,12,FALSE)</f>
        <v>0</v>
      </c>
      <c r="I111" s="35"/>
      <c r="J111" s="35">
        <f>VLOOKUP($A111,'一覧表'!$A:$N,4,FALSE)</f>
        <v>0</v>
      </c>
    </row>
    <row r="112" spans="1:10" ht="13.5" customHeight="1">
      <c r="A112" s="35">
        <v>56</v>
      </c>
      <c r="B112" s="35">
        <f>VLOOKUP($A112,'一覧表'!$A:$N,2,FALSE)</f>
        <v>0</v>
      </c>
      <c r="C112" s="35">
        <f>VLOOKUP($A112,'一覧表'!$A:$N,3,FALSE)</f>
        <v>0</v>
      </c>
      <c r="D112" s="23">
        <f>VLOOKUP($A112,'一覧表'!$A:$N,8,FALSE)</f>
        <v>0</v>
      </c>
      <c r="E112" s="35">
        <f>VLOOKUP($A112,'一覧表'!$A:$N,6,FALSE)</f>
        <v>0</v>
      </c>
      <c r="F112" s="35">
        <f>VLOOKUP($A112,'一覧表'!$A:$N,7,FALSE)</f>
        <v>0</v>
      </c>
      <c r="G112" s="35">
        <f>VLOOKUP($A112,'一覧表'!$A:$N,9,FALSE)</f>
        <v>0</v>
      </c>
      <c r="H112" s="35">
        <f>VLOOKUP($A112,'一覧表'!$A:$N,10,FALSE)</f>
        <v>0</v>
      </c>
      <c r="I112" s="35" t="str">
        <f>VLOOKUP($A112,'一覧表'!$A:$N,13,FALSE)&amp;" "&amp;VLOOKUP($A112,'一覧表'!$A:$N,14,FALSE)</f>
        <v> </v>
      </c>
      <c r="J112" s="35">
        <f>VLOOKUP($A112,'一覧表'!$A:$N,4,FALSE)</f>
        <v>0</v>
      </c>
    </row>
    <row r="113" spans="1:10" ht="13.5" customHeight="1">
      <c r="A113" s="35">
        <v>56</v>
      </c>
      <c r="B113" s="35">
        <f>VLOOKUP($A113,'一覧表'!$A:$N,2,FALSE)</f>
        <v>0</v>
      </c>
      <c r="C113" s="35">
        <f>VLOOKUP($A113,'一覧表'!$A:$N,3,FALSE)</f>
        <v>0</v>
      </c>
      <c r="D113" s="23">
        <f>VLOOKUP($A113,'一覧表'!$A:$N,8,FALSE)</f>
        <v>0</v>
      </c>
      <c r="E113" s="35">
        <f>VLOOKUP($A113,'一覧表'!$A:$N,6,FALSE)</f>
        <v>0</v>
      </c>
      <c r="F113" s="35">
        <f>VLOOKUP($A113,'一覧表'!$A:$N,7,FALSE)</f>
        <v>0</v>
      </c>
      <c r="G113" s="35">
        <f>VLOOKUP($A113,'一覧表'!$A:$N,11,FALSE)</f>
        <v>0</v>
      </c>
      <c r="H113" s="35">
        <f>VLOOKUP($A113,'一覧表'!$A:$N,12,FALSE)</f>
        <v>0</v>
      </c>
      <c r="I113" s="35"/>
      <c r="J113" s="35">
        <f>VLOOKUP($A113,'一覧表'!$A:$N,4,FALSE)</f>
        <v>0</v>
      </c>
    </row>
    <row r="114" spans="1:10" ht="13.5" customHeight="1">
      <c r="A114" s="35">
        <v>57</v>
      </c>
      <c r="B114" s="35">
        <f>VLOOKUP($A114,'一覧表'!$A:$N,2,FALSE)</f>
        <v>0</v>
      </c>
      <c r="C114" s="35">
        <f>VLOOKUP($A114,'一覧表'!$A:$N,3,FALSE)</f>
        <v>0</v>
      </c>
      <c r="D114" s="23">
        <f>VLOOKUP($A114,'一覧表'!$A:$N,8,FALSE)</f>
        <v>0</v>
      </c>
      <c r="E114" s="35">
        <f>VLOOKUP($A114,'一覧表'!$A:$N,6,FALSE)</f>
        <v>0</v>
      </c>
      <c r="F114" s="35">
        <f>VLOOKUP($A114,'一覧表'!$A:$N,7,FALSE)</f>
        <v>0</v>
      </c>
      <c r="G114" s="35">
        <f>VLOOKUP($A114,'一覧表'!$A:$N,9,FALSE)</f>
        <v>0</v>
      </c>
      <c r="H114" s="35">
        <f>VLOOKUP($A114,'一覧表'!$A:$N,10,FALSE)</f>
        <v>0</v>
      </c>
      <c r="I114" s="35" t="str">
        <f>VLOOKUP($A114,'一覧表'!$A:$N,13,FALSE)&amp;" "&amp;VLOOKUP($A114,'一覧表'!$A:$N,14,FALSE)</f>
        <v> </v>
      </c>
      <c r="J114" s="35">
        <f>VLOOKUP($A114,'一覧表'!$A:$N,4,FALSE)</f>
        <v>0</v>
      </c>
    </row>
    <row r="115" spans="1:10" ht="13.5" customHeight="1">
      <c r="A115" s="35">
        <v>57</v>
      </c>
      <c r="B115" s="35">
        <f>VLOOKUP($A115,'一覧表'!$A:$N,2,FALSE)</f>
        <v>0</v>
      </c>
      <c r="C115" s="35">
        <f>VLOOKUP($A115,'一覧表'!$A:$N,3,FALSE)</f>
        <v>0</v>
      </c>
      <c r="D115" s="23">
        <f>VLOOKUP($A115,'一覧表'!$A:$N,8,FALSE)</f>
        <v>0</v>
      </c>
      <c r="E115" s="35">
        <f>VLOOKUP($A115,'一覧表'!$A:$N,6,FALSE)</f>
        <v>0</v>
      </c>
      <c r="F115" s="35">
        <f>VLOOKUP($A115,'一覧表'!$A:$N,7,FALSE)</f>
        <v>0</v>
      </c>
      <c r="G115" s="35">
        <f>VLOOKUP($A115,'一覧表'!$A:$N,11,FALSE)</f>
        <v>0</v>
      </c>
      <c r="H115" s="35">
        <f>VLOOKUP($A115,'一覧表'!$A:$N,12,FALSE)</f>
        <v>0</v>
      </c>
      <c r="I115" s="35"/>
      <c r="J115" s="35">
        <f>VLOOKUP($A115,'一覧表'!$A:$N,4,FALSE)</f>
        <v>0</v>
      </c>
    </row>
    <row r="116" spans="1:10" ht="13.5" customHeight="1">
      <c r="A116" s="35">
        <v>58</v>
      </c>
      <c r="B116" s="35">
        <f>VLOOKUP($A116,'一覧表'!$A:$N,2,FALSE)</f>
        <v>0</v>
      </c>
      <c r="C116" s="35">
        <f>VLOOKUP($A116,'一覧表'!$A:$N,3,FALSE)</f>
        <v>0</v>
      </c>
      <c r="D116" s="23">
        <f>VLOOKUP($A116,'一覧表'!$A:$N,8,FALSE)</f>
        <v>0</v>
      </c>
      <c r="E116" s="35">
        <f>VLOOKUP($A116,'一覧表'!$A:$N,6,FALSE)</f>
        <v>0</v>
      </c>
      <c r="F116" s="35">
        <f>VLOOKUP($A116,'一覧表'!$A:$N,7,FALSE)</f>
        <v>0</v>
      </c>
      <c r="G116" s="35">
        <f>VLOOKUP($A116,'一覧表'!$A:$N,9,FALSE)</f>
        <v>0</v>
      </c>
      <c r="H116" s="35">
        <f>VLOOKUP($A116,'一覧表'!$A:$N,10,FALSE)</f>
        <v>0</v>
      </c>
      <c r="I116" s="35" t="str">
        <f>VLOOKUP($A116,'一覧表'!$A:$N,13,FALSE)&amp;" "&amp;VLOOKUP($A116,'一覧表'!$A:$N,14,FALSE)</f>
        <v> </v>
      </c>
      <c r="J116" s="35">
        <f>VLOOKUP($A116,'一覧表'!$A:$N,4,FALSE)</f>
        <v>0</v>
      </c>
    </row>
    <row r="117" spans="1:10" ht="13.5" customHeight="1">
      <c r="A117" s="35">
        <v>58</v>
      </c>
      <c r="B117" s="35">
        <f>VLOOKUP($A117,'一覧表'!$A:$N,2,FALSE)</f>
        <v>0</v>
      </c>
      <c r="C117" s="35">
        <f>VLOOKUP($A117,'一覧表'!$A:$N,3,FALSE)</f>
        <v>0</v>
      </c>
      <c r="D117" s="23">
        <f>VLOOKUP($A117,'一覧表'!$A:$N,8,FALSE)</f>
        <v>0</v>
      </c>
      <c r="E117" s="35">
        <f>VLOOKUP($A117,'一覧表'!$A:$N,6,FALSE)</f>
        <v>0</v>
      </c>
      <c r="F117" s="35">
        <f>VLOOKUP($A117,'一覧表'!$A:$N,7,FALSE)</f>
        <v>0</v>
      </c>
      <c r="G117" s="35">
        <f>VLOOKUP($A117,'一覧表'!$A:$N,11,FALSE)</f>
        <v>0</v>
      </c>
      <c r="H117" s="35">
        <f>VLOOKUP($A117,'一覧表'!$A:$N,12,FALSE)</f>
        <v>0</v>
      </c>
      <c r="I117" s="35"/>
      <c r="J117" s="35">
        <f>VLOOKUP($A117,'一覧表'!$A:$N,4,FALSE)</f>
        <v>0</v>
      </c>
    </row>
    <row r="118" spans="1:10" ht="13.5" customHeight="1">
      <c r="A118" s="35">
        <v>59</v>
      </c>
      <c r="B118" s="35">
        <f>VLOOKUP($A118,'一覧表'!$A:$N,2,FALSE)</f>
        <v>0</v>
      </c>
      <c r="C118" s="35">
        <f>VLOOKUP($A118,'一覧表'!$A:$N,3,FALSE)</f>
        <v>0</v>
      </c>
      <c r="D118" s="23">
        <f>VLOOKUP($A118,'一覧表'!$A:$N,8,FALSE)</f>
        <v>0</v>
      </c>
      <c r="E118" s="35">
        <f>VLOOKUP($A118,'一覧表'!$A:$N,6,FALSE)</f>
        <v>0</v>
      </c>
      <c r="F118" s="35">
        <f>VLOOKUP($A118,'一覧表'!$A:$N,7,FALSE)</f>
        <v>0</v>
      </c>
      <c r="G118" s="35">
        <f>VLOOKUP($A118,'一覧表'!$A:$N,9,FALSE)</f>
        <v>0</v>
      </c>
      <c r="H118" s="35">
        <f>VLOOKUP($A118,'一覧表'!$A:$N,10,FALSE)</f>
        <v>0</v>
      </c>
      <c r="I118" s="35" t="str">
        <f>VLOOKUP($A118,'一覧表'!$A:$N,13,FALSE)&amp;" "&amp;VLOOKUP($A118,'一覧表'!$A:$N,14,FALSE)</f>
        <v> </v>
      </c>
      <c r="J118" s="35">
        <f>VLOOKUP($A118,'一覧表'!$A:$N,4,FALSE)</f>
        <v>0</v>
      </c>
    </row>
    <row r="119" spans="1:10" ht="13.5" customHeight="1">
      <c r="A119" s="35">
        <v>59</v>
      </c>
      <c r="B119" s="35">
        <f>VLOOKUP($A119,'一覧表'!$A:$N,2,FALSE)</f>
        <v>0</v>
      </c>
      <c r="C119" s="35">
        <f>VLOOKUP($A119,'一覧表'!$A:$N,3,FALSE)</f>
        <v>0</v>
      </c>
      <c r="D119" s="23">
        <f>VLOOKUP($A119,'一覧表'!$A:$N,8,FALSE)</f>
        <v>0</v>
      </c>
      <c r="E119" s="35">
        <f>VLOOKUP($A119,'一覧表'!$A:$N,6,FALSE)</f>
        <v>0</v>
      </c>
      <c r="F119" s="35">
        <f>VLOOKUP($A119,'一覧表'!$A:$N,7,FALSE)</f>
        <v>0</v>
      </c>
      <c r="G119" s="35">
        <f>VLOOKUP($A119,'一覧表'!$A:$N,11,FALSE)</f>
        <v>0</v>
      </c>
      <c r="H119" s="35">
        <f>VLOOKUP($A119,'一覧表'!$A:$N,12,FALSE)</f>
        <v>0</v>
      </c>
      <c r="I119" s="35"/>
      <c r="J119" s="35">
        <f>VLOOKUP($A119,'一覧表'!$A:$N,4,FALSE)</f>
        <v>0</v>
      </c>
    </row>
    <row r="120" spans="1:10" ht="13.5" customHeight="1">
      <c r="A120" s="35">
        <v>60</v>
      </c>
      <c r="B120" s="35">
        <f>VLOOKUP($A120,'一覧表'!$A:$N,2,FALSE)</f>
        <v>0</v>
      </c>
      <c r="C120" s="35">
        <f>VLOOKUP($A120,'一覧表'!$A:$N,3,FALSE)</f>
        <v>0</v>
      </c>
      <c r="D120" s="23">
        <f>VLOOKUP($A120,'一覧表'!$A:$N,8,FALSE)</f>
        <v>0</v>
      </c>
      <c r="E120" s="35">
        <f>VLOOKUP($A120,'一覧表'!$A:$N,6,FALSE)</f>
        <v>0</v>
      </c>
      <c r="F120" s="35">
        <f>VLOOKUP($A120,'一覧表'!$A:$N,7,FALSE)</f>
        <v>0</v>
      </c>
      <c r="G120" s="35">
        <f>VLOOKUP($A120,'一覧表'!$A:$N,9,FALSE)</f>
        <v>0</v>
      </c>
      <c r="H120" s="35">
        <f>VLOOKUP($A120,'一覧表'!$A:$N,10,FALSE)</f>
        <v>0</v>
      </c>
      <c r="I120" s="35" t="str">
        <f>VLOOKUP($A120,'一覧表'!$A:$N,13,FALSE)&amp;" "&amp;VLOOKUP($A120,'一覧表'!$A:$N,14,FALSE)</f>
        <v> </v>
      </c>
      <c r="J120" s="35">
        <f>VLOOKUP($A120,'一覧表'!$A:$N,4,FALSE)</f>
        <v>0</v>
      </c>
    </row>
    <row r="121" spans="1:10" ht="13.5" customHeight="1">
      <c r="A121" s="35">
        <v>60</v>
      </c>
      <c r="B121" s="35">
        <f>VLOOKUP($A121,'一覧表'!$A:$N,2,FALSE)</f>
        <v>0</v>
      </c>
      <c r="C121" s="35">
        <f>VLOOKUP($A121,'一覧表'!$A:$N,3,FALSE)</f>
        <v>0</v>
      </c>
      <c r="D121" s="23">
        <f>VLOOKUP($A121,'一覧表'!$A:$N,8,FALSE)</f>
        <v>0</v>
      </c>
      <c r="E121" s="35">
        <f>VLOOKUP($A121,'一覧表'!$A:$N,6,FALSE)</f>
        <v>0</v>
      </c>
      <c r="F121" s="35">
        <f>VLOOKUP($A121,'一覧表'!$A:$N,7,FALSE)</f>
        <v>0</v>
      </c>
      <c r="G121" s="35">
        <f>VLOOKUP($A121,'一覧表'!$A:$N,11,FALSE)</f>
        <v>0</v>
      </c>
      <c r="H121" s="35">
        <f>VLOOKUP($A121,'一覧表'!$A:$N,12,FALSE)</f>
        <v>0</v>
      </c>
      <c r="I121" s="35"/>
      <c r="J121" s="35">
        <f>VLOOKUP($A121,'一覧表'!$A:$N,4,FALSE)</f>
        <v>0</v>
      </c>
    </row>
    <row r="122" spans="1:10" ht="13.5" customHeight="1">
      <c r="A122" s="35">
        <v>61</v>
      </c>
      <c r="B122" s="35">
        <f>VLOOKUP($A122,'一覧表'!$A:$N,2,FALSE)</f>
        <v>0</v>
      </c>
      <c r="C122" s="35">
        <f>VLOOKUP($A122,'一覧表'!$A:$N,3,FALSE)</f>
        <v>0</v>
      </c>
      <c r="D122" s="23">
        <f>VLOOKUP($A122,'一覧表'!$A:$N,8,FALSE)</f>
        <v>0</v>
      </c>
      <c r="E122" s="35">
        <f>VLOOKUP($A122,'一覧表'!$A:$N,6,FALSE)</f>
        <v>0</v>
      </c>
      <c r="F122" s="35">
        <f>VLOOKUP($A122,'一覧表'!$A:$N,7,FALSE)</f>
        <v>0</v>
      </c>
      <c r="G122" s="35">
        <f>VLOOKUP($A122,'一覧表'!$A:$N,9,FALSE)</f>
        <v>0</v>
      </c>
      <c r="H122" s="35">
        <f>VLOOKUP($A122,'一覧表'!$A:$N,10,FALSE)</f>
        <v>0</v>
      </c>
      <c r="I122" s="35" t="str">
        <f>VLOOKUP($A122,'一覧表'!$A:$N,13,FALSE)&amp;" "&amp;VLOOKUP($A122,'一覧表'!$A:$N,14,FALSE)</f>
        <v> </v>
      </c>
      <c r="J122" s="35">
        <f>VLOOKUP($A122,'一覧表'!$A:$N,4,FALSE)</f>
        <v>0</v>
      </c>
    </row>
    <row r="123" spans="1:10" ht="13.5" customHeight="1">
      <c r="A123" s="35">
        <v>61</v>
      </c>
      <c r="B123" s="35">
        <f>VLOOKUP($A123,'一覧表'!$A:$N,2,FALSE)</f>
        <v>0</v>
      </c>
      <c r="C123" s="35">
        <f>VLOOKUP($A123,'一覧表'!$A:$N,3,FALSE)</f>
        <v>0</v>
      </c>
      <c r="D123" s="23">
        <f>VLOOKUP($A123,'一覧表'!$A:$N,8,FALSE)</f>
        <v>0</v>
      </c>
      <c r="E123" s="35">
        <f>VLOOKUP($A123,'一覧表'!$A:$N,6,FALSE)</f>
        <v>0</v>
      </c>
      <c r="F123" s="35">
        <f>VLOOKUP($A123,'一覧表'!$A:$N,7,FALSE)</f>
        <v>0</v>
      </c>
      <c r="G123" s="35">
        <f>VLOOKUP($A123,'一覧表'!$A:$N,11,FALSE)</f>
        <v>0</v>
      </c>
      <c r="H123" s="35">
        <f>VLOOKUP($A123,'一覧表'!$A:$N,12,FALSE)</f>
        <v>0</v>
      </c>
      <c r="I123" s="35"/>
      <c r="J123" s="35">
        <f>VLOOKUP($A123,'一覧表'!$A:$N,4,FALSE)</f>
        <v>0</v>
      </c>
    </row>
    <row r="124" spans="1:10" ht="13.5" customHeight="1">
      <c r="A124" s="35">
        <v>62</v>
      </c>
      <c r="B124" s="35">
        <f>VLOOKUP($A124,'一覧表'!$A:$N,2,FALSE)</f>
        <v>0</v>
      </c>
      <c r="C124" s="35">
        <f>VLOOKUP($A124,'一覧表'!$A:$N,3,FALSE)</f>
        <v>0</v>
      </c>
      <c r="D124" s="23">
        <f>VLOOKUP($A124,'一覧表'!$A:$N,8,FALSE)</f>
        <v>0</v>
      </c>
      <c r="E124" s="35">
        <f>VLOOKUP($A124,'一覧表'!$A:$N,6,FALSE)</f>
        <v>0</v>
      </c>
      <c r="F124" s="35">
        <f>VLOOKUP($A124,'一覧表'!$A:$N,7,FALSE)</f>
        <v>0</v>
      </c>
      <c r="G124" s="35">
        <f>VLOOKUP($A124,'一覧表'!$A:$N,9,FALSE)</f>
        <v>0</v>
      </c>
      <c r="H124" s="35">
        <f>VLOOKUP($A124,'一覧表'!$A:$N,10,FALSE)</f>
        <v>0</v>
      </c>
      <c r="I124" s="35" t="str">
        <f>VLOOKUP($A124,'一覧表'!$A:$N,13,FALSE)&amp;" "&amp;VLOOKUP($A124,'一覧表'!$A:$N,14,FALSE)</f>
        <v> </v>
      </c>
      <c r="J124" s="35">
        <f>VLOOKUP($A124,'一覧表'!$A:$N,4,FALSE)</f>
        <v>0</v>
      </c>
    </row>
    <row r="125" spans="1:10" ht="13.5" customHeight="1">
      <c r="A125" s="35">
        <v>62</v>
      </c>
      <c r="B125" s="35">
        <f>VLOOKUP($A125,'一覧表'!$A:$N,2,FALSE)</f>
        <v>0</v>
      </c>
      <c r="C125" s="35">
        <f>VLOOKUP($A125,'一覧表'!$A:$N,3,FALSE)</f>
        <v>0</v>
      </c>
      <c r="D125" s="23">
        <f>VLOOKUP($A125,'一覧表'!$A:$N,8,FALSE)</f>
        <v>0</v>
      </c>
      <c r="E125" s="35">
        <f>VLOOKUP($A125,'一覧表'!$A:$N,6,FALSE)</f>
        <v>0</v>
      </c>
      <c r="F125" s="35">
        <f>VLOOKUP($A125,'一覧表'!$A:$N,7,FALSE)</f>
        <v>0</v>
      </c>
      <c r="G125" s="35">
        <f>VLOOKUP($A125,'一覧表'!$A:$N,11,FALSE)</f>
        <v>0</v>
      </c>
      <c r="H125" s="35">
        <f>VLOOKUP($A125,'一覧表'!$A:$N,12,FALSE)</f>
        <v>0</v>
      </c>
      <c r="I125" s="35"/>
      <c r="J125" s="35">
        <f>VLOOKUP($A125,'一覧表'!$A:$N,4,FALSE)</f>
        <v>0</v>
      </c>
    </row>
    <row r="126" spans="1:10" ht="13.5" customHeight="1">
      <c r="A126" s="35">
        <v>63</v>
      </c>
      <c r="B126" s="35">
        <f>VLOOKUP($A126,'一覧表'!$A:$N,2,FALSE)</f>
        <v>0</v>
      </c>
      <c r="C126" s="35">
        <f>VLOOKUP($A126,'一覧表'!$A:$N,3,FALSE)</f>
        <v>0</v>
      </c>
      <c r="D126" s="23">
        <f>VLOOKUP($A126,'一覧表'!$A:$N,8,FALSE)</f>
        <v>0</v>
      </c>
      <c r="E126" s="35">
        <f>VLOOKUP($A126,'一覧表'!$A:$N,6,FALSE)</f>
        <v>0</v>
      </c>
      <c r="F126" s="35">
        <f>VLOOKUP($A126,'一覧表'!$A:$N,7,FALSE)</f>
        <v>0</v>
      </c>
      <c r="G126" s="35">
        <f>VLOOKUP($A126,'一覧表'!$A:$N,9,FALSE)</f>
        <v>0</v>
      </c>
      <c r="H126" s="35">
        <f>VLOOKUP($A126,'一覧表'!$A:$N,10,FALSE)</f>
        <v>0</v>
      </c>
      <c r="I126" s="35" t="str">
        <f>VLOOKUP($A126,'一覧表'!$A:$N,13,FALSE)&amp;" "&amp;VLOOKUP($A126,'一覧表'!$A:$N,14,FALSE)</f>
        <v> </v>
      </c>
      <c r="J126" s="35">
        <f>VLOOKUP($A126,'一覧表'!$A:$N,4,FALSE)</f>
        <v>0</v>
      </c>
    </row>
    <row r="127" spans="1:10" ht="13.5" customHeight="1">
      <c r="A127" s="35">
        <v>63</v>
      </c>
      <c r="B127" s="35">
        <f>VLOOKUP($A127,'一覧表'!$A:$N,2,FALSE)</f>
        <v>0</v>
      </c>
      <c r="C127" s="35">
        <f>VLOOKUP($A127,'一覧表'!$A:$N,3,FALSE)</f>
        <v>0</v>
      </c>
      <c r="D127" s="23">
        <f>VLOOKUP($A127,'一覧表'!$A:$N,8,FALSE)</f>
        <v>0</v>
      </c>
      <c r="E127" s="35">
        <f>VLOOKUP($A127,'一覧表'!$A:$N,6,FALSE)</f>
        <v>0</v>
      </c>
      <c r="F127" s="35">
        <f>VLOOKUP($A127,'一覧表'!$A:$N,7,FALSE)</f>
        <v>0</v>
      </c>
      <c r="G127" s="35">
        <f>VLOOKUP($A127,'一覧表'!$A:$N,11,FALSE)</f>
        <v>0</v>
      </c>
      <c r="H127" s="35">
        <f>VLOOKUP($A127,'一覧表'!$A:$N,12,FALSE)</f>
        <v>0</v>
      </c>
      <c r="I127" s="35"/>
      <c r="J127" s="35">
        <f>VLOOKUP($A127,'一覧表'!$A:$N,4,FALSE)</f>
        <v>0</v>
      </c>
    </row>
    <row r="128" spans="1:10" ht="13.5" customHeight="1">
      <c r="A128" s="35">
        <v>64</v>
      </c>
      <c r="B128" s="35">
        <f>VLOOKUP($A128,'一覧表'!$A:$N,2,FALSE)</f>
        <v>0</v>
      </c>
      <c r="C128" s="35">
        <f>VLOOKUP($A128,'一覧表'!$A:$N,3,FALSE)</f>
        <v>0</v>
      </c>
      <c r="D128" s="23">
        <f>VLOOKUP($A128,'一覧表'!$A:$N,8,FALSE)</f>
        <v>0</v>
      </c>
      <c r="E128" s="35">
        <f>VLOOKUP($A128,'一覧表'!$A:$N,6,FALSE)</f>
        <v>0</v>
      </c>
      <c r="F128" s="35">
        <f>VLOOKUP($A128,'一覧表'!$A:$N,7,FALSE)</f>
        <v>0</v>
      </c>
      <c r="G128" s="35">
        <f>VLOOKUP($A128,'一覧表'!$A:$N,9,FALSE)</f>
        <v>0</v>
      </c>
      <c r="H128" s="35">
        <f>VLOOKUP($A128,'一覧表'!$A:$N,10,FALSE)</f>
        <v>0</v>
      </c>
      <c r="I128" s="35" t="str">
        <f>VLOOKUP($A128,'一覧表'!$A:$N,13,FALSE)&amp;" "&amp;VLOOKUP($A128,'一覧表'!$A:$N,14,FALSE)</f>
        <v> </v>
      </c>
      <c r="J128" s="35">
        <f>VLOOKUP($A128,'一覧表'!$A:$N,4,FALSE)</f>
        <v>0</v>
      </c>
    </row>
    <row r="129" spans="1:10" ht="13.5" customHeight="1">
      <c r="A129" s="35">
        <v>64</v>
      </c>
      <c r="B129" s="35">
        <f>VLOOKUP($A129,'一覧表'!$A:$N,2,FALSE)</f>
        <v>0</v>
      </c>
      <c r="C129" s="35">
        <f>VLOOKUP($A129,'一覧表'!$A:$N,3,FALSE)</f>
        <v>0</v>
      </c>
      <c r="D129" s="23">
        <f>VLOOKUP($A129,'一覧表'!$A:$N,8,FALSE)</f>
        <v>0</v>
      </c>
      <c r="E129" s="35">
        <f>VLOOKUP($A129,'一覧表'!$A:$N,6,FALSE)</f>
        <v>0</v>
      </c>
      <c r="F129" s="35">
        <f>VLOOKUP($A129,'一覧表'!$A:$N,7,FALSE)</f>
        <v>0</v>
      </c>
      <c r="G129" s="35">
        <f>VLOOKUP($A129,'一覧表'!$A:$N,11,FALSE)</f>
        <v>0</v>
      </c>
      <c r="H129" s="35">
        <f>VLOOKUP($A129,'一覧表'!$A:$N,12,FALSE)</f>
        <v>0</v>
      </c>
      <c r="I129" s="35"/>
      <c r="J129" s="35">
        <f>VLOOKUP($A129,'一覧表'!$A:$N,4,FALSE)</f>
        <v>0</v>
      </c>
    </row>
    <row r="130" spans="1:10" ht="13.5" customHeight="1">
      <c r="A130" s="35">
        <v>65</v>
      </c>
      <c r="B130" s="35">
        <f>VLOOKUP($A130,'一覧表'!$A:$N,2,FALSE)</f>
        <v>0</v>
      </c>
      <c r="C130" s="35">
        <f>VLOOKUP($A130,'一覧表'!$A:$N,3,FALSE)</f>
        <v>0</v>
      </c>
      <c r="D130" s="23">
        <f>VLOOKUP($A130,'一覧表'!$A:$N,8,FALSE)</f>
        <v>0</v>
      </c>
      <c r="E130" s="35">
        <f>VLOOKUP($A130,'一覧表'!$A:$N,6,FALSE)</f>
        <v>0</v>
      </c>
      <c r="F130" s="35">
        <f>VLOOKUP($A130,'一覧表'!$A:$N,7,FALSE)</f>
        <v>0</v>
      </c>
      <c r="G130" s="35">
        <f>VLOOKUP($A130,'一覧表'!$A:$N,9,FALSE)</f>
        <v>0</v>
      </c>
      <c r="H130" s="35">
        <f>VLOOKUP($A130,'一覧表'!$A:$N,10,FALSE)</f>
        <v>0</v>
      </c>
      <c r="I130" s="35" t="str">
        <f>VLOOKUP($A130,'一覧表'!$A:$N,13,FALSE)&amp;" "&amp;VLOOKUP($A130,'一覧表'!$A:$N,14,FALSE)</f>
        <v> </v>
      </c>
      <c r="J130" s="35">
        <f>VLOOKUP($A130,'一覧表'!$A:$N,4,FALSE)</f>
        <v>0</v>
      </c>
    </row>
    <row r="131" spans="1:10" ht="13.5" customHeight="1">
      <c r="A131" s="35">
        <v>65</v>
      </c>
      <c r="B131" s="35">
        <f>VLOOKUP($A131,'一覧表'!$A:$N,2,FALSE)</f>
        <v>0</v>
      </c>
      <c r="C131" s="35">
        <f>VLOOKUP($A131,'一覧表'!$A:$N,3,FALSE)</f>
        <v>0</v>
      </c>
      <c r="D131" s="23">
        <f>VLOOKUP($A131,'一覧表'!$A:$N,8,FALSE)</f>
        <v>0</v>
      </c>
      <c r="E131" s="35">
        <f>VLOOKUP($A131,'一覧表'!$A:$N,6,FALSE)</f>
        <v>0</v>
      </c>
      <c r="F131" s="35">
        <f>VLOOKUP($A131,'一覧表'!$A:$N,7,FALSE)</f>
        <v>0</v>
      </c>
      <c r="G131" s="35">
        <f>VLOOKUP($A131,'一覧表'!$A:$N,11,FALSE)</f>
        <v>0</v>
      </c>
      <c r="H131" s="35">
        <f>VLOOKUP($A131,'一覧表'!$A:$N,12,FALSE)</f>
        <v>0</v>
      </c>
      <c r="I131" s="35"/>
      <c r="J131" s="35">
        <f>VLOOKUP($A131,'一覧表'!$A:$N,4,FALSE)</f>
        <v>0</v>
      </c>
    </row>
    <row r="132" spans="1:10" ht="13.5" customHeight="1">
      <c r="A132" s="35">
        <v>66</v>
      </c>
      <c r="B132" s="35">
        <f>VLOOKUP($A132,'一覧表'!$A:$N,2,FALSE)</f>
        <v>0</v>
      </c>
      <c r="C132" s="35">
        <f>VLOOKUP($A132,'一覧表'!$A:$N,3,FALSE)</f>
        <v>0</v>
      </c>
      <c r="D132" s="23">
        <f>VLOOKUP($A132,'一覧表'!$A:$N,8,FALSE)</f>
        <v>0</v>
      </c>
      <c r="E132" s="35">
        <f>VLOOKUP($A132,'一覧表'!$A:$N,6,FALSE)</f>
        <v>0</v>
      </c>
      <c r="F132" s="35">
        <f>VLOOKUP($A132,'一覧表'!$A:$N,7,FALSE)</f>
        <v>0</v>
      </c>
      <c r="G132" s="35">
        <f>VLOOKUP($A132,'一覧表'!$A:$N,9,FALSE)</f>
        <v>0</v>
      </c>
      <c r="H132" s="35">
        <f>VLOOKUP($A132,'一覧表'!$A:$N,10,FALSE)</f>
        <v>0</v>
      </c>
      <c r="I132" s="35" t="str">
        <f>VLOOKUP($A132,'一覧表'!$A:$N,13,FALSE)&amp;" "&amp;VLOOKUP($A132,'一覧表'!$A:$N,14,FALSE)</f>
        <v> </v>
      </c>
      <c r="J132" s="35">
        <f>VLOOKUP($A132,'一覧表'!$A:$N,4,FALSE)</f>
        <v>0</v>
      </c>
    </row>
    <row r="133" spans="1:10" ht="13.5" customHeight="1">
      <c r="A133" s="35">
        <v>66</v>
      </c>
      <c r="B133" s="35">
        <f>VLOOKUP($A133,'一覧表'!$A:$N,2,FALSE)</f>
        <v>0</v>
      </c>
      <c r="C133" s="35">
        <f>VLOOKUP($A133,'一覧表'!$A:$N,3,FALSE)</f>
        <v>0</v>
      </c>
      <c r="D133" s="23">
        <f>VLOOKUP($A133,'一覧表'!$A:$N,8,FALSE)</f>
        <v>0</v>
      </c>
      <c r="E133" s="35">
        <f>VLOOKUP($A133,'一覧表'!$A:$N,6,FALSE)</f>
        <v>0</v>
      </c>
      <c r="F133" s="35">
        <f>VLOOKUP($A133,'一覧表'!$A:$N,7,FALSE)</f>
        <v>0</v>
      </c>
      <c r="G133" s="35">
        <f>VLOOKUP($A133,'一覧表'!$A:$N,11,FALSE)</f>
        <v>0</v>
      </c>
      <c r="H133" s="35">
        <f>VLOOKUP($A133,'一覧表'!$A:$N,12,FALSE)</f>
        <v>0</v>
      </c>
      <c r="I133" s="35"/>
      <c r="J133" s="35">
        <f>VLOOKUP($A133,'一覧表'!$A:$N,4,FALSE)</f>
        <v>0</v>
      </c>
    </row>
    <row r="134" spans="1:10" ht="13.5" customHeight="1">
      <c r="A134" s="35">
        <v>67</v>
      </c>
      <c r="B134" s="35">
        <f>VLOOKUP($A134,'一覧表'!$A:$N,2,FALSE)</f>
        <v>0</v>
      </c>
      <c r="C134" s="35">
        <f>VLOOKUP($A134,'一覧表'!$A:$N,3,FALSE)</f>
        <v>0</v>
      </c>
      <c r="D134" s="23">
        <f>VLOOKUP($A134,'一覧表'!$A:$N,8,FALSE)</f>
        <v>0</v>
      </c>
      <c r="E134" s="35">
        <f>VLOOKUP($A134,'一覧表'!$A:$N,6,FALSE)</f>
        <v>0</v>
      </c>
      <c r="F134" s="35">
        <f>VLOOKUP($A134,'一覧表'!$A:$N,7,FALSE)</f>
        <v>0</v>
      </c>
      <c r="G134" s="35">
        <f>VLOOKUP($A134,'一覧表'!$A:$N,9,FALSE)</f>
        <v>0</v>
      </c>
      <c r="H134" s="35">
        <f>VLOOKUP($A134,'一覧表'!$A:$N,10,FALSE)</f>
        <v>0</v>
      </c>
      <c r="I134" s="35" t="str">
        <f>VLOOKUP($A134,'一覧表'!$A:$N,13,FALSE)&amp;" "&amp;VLOOKUP($A134,'一覧表'!$A:$N,14,FALSE)</f>
        <v> </v>
      </c>
      <c r="J134" s="35">
        <f>VLOOKUP($A134,'一覧表'!$A:$N,4,FALSE)</f>
        <v>0</v>
      </c>
    </row>
    <row r="135" spans="1:10" ht="13.5" customHeight="1">
      <c r="A135" s="35">
        <v>67</v>
      </c>
      <c r="B135" s="35">
        <f>VLOOKUP($A135,'一覧表'!$A:$N,2,FALSE)</f>
        <v>0</v>
      </c>
      <c r="C135" s="35">
        <f>VLOOKUP($A135,'一覧表'!$A:$N,3,FALSE)</f>
        <v>0</v>
      </c>
      <c r="D135" s="23">
        <f>VLOOKUP($A135,'一覧表'!$A:$N,8,FALSE)</f>
        <v>0</v>
      </c>
      <c r="E135" s="35">
        <f>VLOOKUP($A135,'一覧表'!$A:$N,6,FALSE)</f>
        <v>0</v>
      </c>
      <c r="F135" s="35">
        <f>VLOOKUP($A135,'一覧表'!$A:$N,7,FALSE)</f>
        <v>0</v>
      </c>
      <c r="G135" s="35">
        <f>VLOOKUP($A135,'一覧表'!$A:$N,11,FALSE)</f>
        <v>0</v>
      </c>
      <c r="H135" s="35">
        <f>VLOOKUP($A135,'一覧表'!$A:$N,12,FALSE)</f>
        <v>0</v>
      </c>
      <c r="I135" s="35"/>
      <c r="J135" s="35">
        <f>VLOOKUP($A135,'一覧表'!$A:$N,4,FALSE)</f>
        <v>0</v>
      </c>
    </row>
    <row r="136" spans="1:10" ht="13.5" customHeight="1">
      <c r="A136" s="35">
        <v>68</v>
      </c>
      <c r="B136" s="35">
        <f>VLOOKUP($A136,'一覧表'!$A:$N,2,FALSE)</f>
        <v>0</v>
      </c>
      <c r="C136" s="35">
        <f>VLOOKUP($A136,'一覧表'!$A:$N,3,FALSE)</f>
        <v>0</v>
      </c>
      <c r="D136" s="23">
        <f>VLOOKUP($A136,'一覧表'!$A:$N,8,FALSE)</f>
        <v>0</v>
      </c>
      <c r="E136" s="35">
        <f>VLOOKUP($A136,'一覧表'!$A:$N,6,FALSE)</f>
        <v>0</v>
      </c>
      <c r="F136" s="35">
        <f>VLOOKUP($A136,'一覧表'!$A:$N,7,FALSE)</f>
        <v>0</v>
      </c>
      <c r="G136" s="35">
        <f>VLOOKUP($A136,'一覧表'!$A:$N,9,FALSE)</f>
        <v>0</v>
      </c>
      <c r="H136" s="35">
        <f>VLOOKUP($A136,'一覧表'!$A:$N,10,FALSE)</f>
        <v>0</v>
      </c>
      <c r="I136" s="35" t="str">
        <f>VLOOKUP($A136,'一覧表'!$A:$N,13,FALSE)&amp;" "&amp;VLOOKUP($A136,'一覧表'!$A:$N,14,FALSE)</f>
        <v> </v>
      </c>
      <c r="J136" s="35">
        <f>VLOOKUP($A136,'一覧表'!$A:$N,4,FALSE)</f>
        <v>0</v>
      </c>
    </row>
    <row r="137" spans="1:10" ht="13.5" customHeight="1">
      <c r="A137" s="35">
        <v>68</v>
      </c>
      <c r="B137" s="35">
        <f>VLOOKUP($A137,'一覧表'!$A:$N,2,FALSE)</f>
        <v>0</v>
      </c>
      <c r="C137" s="35">
        <f>VLOOKUP($A137,'一覧表'!$A:$N,3,FALSE)</f>
        <v>0</v>
      </c>
      <c r="D137" s="23">
        <f>VLOOKUP($A137,'一覧表'!$A:$N,8,FALSE)</f>
        <v>0</v>
      </c>
      <c r="E137" s="35">
        <f>VLOOKUP($A137,'一覧表'!$A:$N,6,FALSE)</f>
        <v>0</v>
      </c>
      <c r="F137" s="35">
        <f>VLOOKUP($A137,'一覧表'!$A:$N,7,FALSE)</f>
        <v>0</v>
      </c>
      <c r="G137" s="35">
        <f>VLOOKUP($A137,'一覧表'!$A:$N,11,FALSE)</f>
        <v>0</v>
      </c>
      <c r="H137" s="35">
        <f>VLOOKUP($A137,'一覧表'!$A:$N,12,FALSE)</f>
        <v>0</v>
      </c>
      <c r="I137" s="35"/>
      <c r="J137" s="35">
        <f>VLOOKUP($A137,'一覧表'!$A:$N,4,FALSE)</f>
        <v>0</v>
      </c>
    </row>
    <row r="138" spans="1:10" ht="13.5" customHeight="1">
      <c r="A138" s="35">
        <v>68</v>
      </c>
      <c r="B138" s="35">
        <f>VLOOKUP($A138,'一覧表'!$A:$N,2,FALSE)</f>
        <v>0</v>
      </c>
      <c r="C138" s="35">
        <f>VLOOKUP($A138,'一覧表'!$A:$N,3,FALSE)</f>
        <v>0</v>
      </c>
      <c r="D138" s="23">
        <f>VLOOKUP($A138,'一覧表'!$A:$N,8,FALSE)</f>
        <v>0</v>
      </c>
      <c r="E138" s="35">
        <f>VLOOKUP($A138,'一覧表'!$A:$N,6,FALSE)</f>
        <v>0</v>
      </c>
      <c r="F138" s="35">
        <f>VLOOKUP($A138,'一覧表'!$A:$N,7,FALSE)</f>
        <v>0</v>
      </c>
      <c r="G138" s="35">
        <f>VLOOKUP($A138,'一覧表'!$A:$N,9,FALSE)</f>
        <v>0</v>
      </c>
      <c r="H138" s="35">
        <f>VLOOKUP($A138,'一覧表'!$A:$N,10,FALSE)</f>
        <v>0</v>
      </c>
      <c r="I138" s="35" t="str">
        <f>VLOOKUP($A138,'一覧表'!$A:$N,13,FALSE)&amp;" "&amp;VLOOKUP($A138,'一覧表'!$A:$N,14,FALSE)</f>
        <v> </v>
      </c>
      <c r="J138" s="35">
        <f>VLOOKUP($A138,'一覧表'!$A:$N,4,FALSE)</f>
        <v>0</v>
      </c>
    </row>
    <row r="139" spans="1:10" ht="13.5" customHeight="1">
      <c r="A139" s="35">
        <v>69</v>
      </c>
      <c r="B139" s="35">
        <f>VLOOKUP($A139,'一覧表'!$A:$N,2,FALSE)</f>
        <v>0</v>
      </c>
      <c r="C139" s="35">
        <f>VLOOKUP($A139,'一覧表'!$A:$N,3,FALSE)</f>
        <v>0</v>
      </c>
      <c r="D139" s="23">
        <f>VLOOKUP($A139,'一覧表'!$A:$N,8,FALSE)</f>
        <v>0</v>
      </c>
      <c r="E139" s="35">
        <f>VLOOKUP($A139,'一覧表'!$A:$N,6,FALSE)</f>
        <v>0</v>
      </c>
      <c r="F139" s="35">
        <f>VLOOKUP($A139,'一覧表'!$A:$N,7,FALSE)</f>
        <v>0</v>
      </c>
      <c r="G139" s="35">
        <f>VLOOKUP($A139,'一覧表'!$A:$N,11,FALSE)</f>
        <v>0</v>
      </c>
      <c r="H139" s="35">
        <f>VLOOKUP($A139,'一覧表'!$A:$N,12,FALSE)</f>
        <v>0</v>
      </c>
      <c r="I139" s="35"/>
      <c r="J139" s="35">
        <f>VLOOKUP($A139,'一覧表'!$A:$N,4,FALSE)</f>
        <v>0</v>
      </c>
    </row>
    <row r="140" spans="1:10" ht="13.5" customHeight="1">
      <c r="A140" s="35">
        <v>69</v>
      </c>
      <c r="B140" s="35">
        <f>VLOOKUP($A140,'一覧表'!$A:$N,2,FALSE)</f>
        <v>0</v>
      </c>
      <c r="C140" s="35">
        <f>VLOOKUP($A140,'一覧表'!$A:$N,3,FALSE)</f>
        <v>0</v>
      </c>
      <c r="D140" s="23">
        <f>VLOOKUP($A140,'一覧表'!$A:$N,8,FALSE)</f>
        <v>0</v>
      </c>
      <c r="E140" s="35">
        <f>VLOOKUP($A140,'一覧表'!$A:$N,6,FALSE)</f>
        <v>0</v>
      </c>
      <c r="F140" s="35">
        <f>VLOOKUP($A140,'一覧表'!$A:$N,7,FALSE)</f>
        <v>0</v>
      </c>
      <c r="G140" s="35">
        <f>VLOOKUP($A140,'一覧表'!$A:$N,9,FALSE)</f>
        <v>0</v>
      </c>
      <c r="H140" s="35">
        <f>VLOOKUP($A140,'一覧表'!$A:$N,10,FALSE)</f>
        <v>0</v>
      </c>
      <c r="I140" s="35" t="str">
        <f>VLOOKUP($A140,'一覧表'!$A:$N,13,FALSE)&amp;" "&amp;VLOOKUP($A140,'一覧表'!$A:$N,14,FALSE)</f>
        <v> </v>
      </c>
      <c r="J140" s="35">
        <f>VLOOKUP($A140,'一覧表'!$A:$N,4,FALSE)</f>
        <v>0</v>
      </c>
    </row>
    <row r="141" spans="1:10" ht="13.5" customHeight="1">
      <c r="A141" s="35">
        <v>70</v>
      </c>
      <c r="B141" s="35">
        <f>VLOOKUP($A141,'一覧表'!$A:$N,2,FALSE)</f>
        <v>0</v>
      </c>
      <c r="C141" s="35">
        <f>VLOOKUP($A141,'一覧表'!$A:$N,3,FALSE)</f>
        <v>0</v>
      </c>
      <c r="D141" s="23">
        <f>VLOOKUP($A141,'一覧表'!$A:$N,8,FALSE)</f>
        <v>0</v>
      </c>
      <c r="E141" s="35">
        <f>VLOOKUP($A141,'一覧表'!$A:$N,6,FALSE)</f>
        <v>0</v>
      </c>
      <c r="F141" s="35">
        <f>VLOOKUP($A141,'一覧表'!$A:$N,7,FALSE)</f>
        <v>0</v>
      </c>
      <c r="G141" s="35">
        <f>VLOOKUP($A141,'一覧表'!$A:$N,11,FALSE)</f>
        <v>0</v>
      </c>
      <c r="H141" s="35">
        <f>VLOOKUP($A141,'一覧表'!$A:$N,12,FALSE)</f>
        <v>0</v>
      </c>
      <c r="I141" s="35"/>
      <c r="J141" s="35">
        <f>VLOOKUP($A141,'一覧表'!$A:$N,4,FALSE)</f>
        <v>0</v>
      </c>
    </row>
    <row r="142" spans="1:10" ht="13.5" customHeight="1">
      <c r="A142" s="35">
        <v>70</v>
      </c>
      <c r="B142" s="35">
        <f>VLOOKUP($A142,'一覧表'!$A:$N,2,FALSE)</f>
        <v>0</v>
      </c>
      <c r="C142" s="35">
        <f>VLOOKUP($A142,'一覧表'!$A:$N,3,FALSE)</f>
        <v>0</v>
      </c>
      <c r="D142" s="23">
        <f>VLOOKUP($A142,'一覧表'!$A:$N,8,FALSE)</f>
        <v>0</v>
      </c>
      <c r="E142" s="35">
        <f>VLOOKUP($A142,'一覧表'!$A:$N,6,FALSE)</f>
        <v>0</v>
      </c>
      <c r="F142" s="35">
        <f>VLOOKUP($A142,'一覧表'!$A:$N,7,FALSE)</f>
        <v>0</v>
      </c>
      <c r="G142" s="35">
        <f>VLOOKUP($A142,'一覧表'!$A:$N,9,FALSE)</f>
        <v>0</v>
      </c>
      <c r="H142" s="35">
        <f>VLOOKUP($A142,'一覧表'!$A:$N,10,FALSE)</f>
        <v>0</v>
      </c>
      <c r="I142" s="35" t="str">
        <f>VLOOKUP($A142,'一覧表'!$A:$N,13,FALSE)&amp;" "&amp;VLOOKUP($A142,'一覧表'!$A:$N,14,FALSE)</f>
        <v> </v>
      </c>
      <c r="J142" s="35">
        <f>VLOOKUP($A142,'一覧表'!$A:$N,4,FALSE)</f>
        <v>0</v>
      </c>
    </row>
    <row r="143" spans="1:10" ht="13.5" customHeight="1">
      <c r="A143" s="35">
        <v>71</v>
      </c>
      <c r="B143" s="35">
        <f>VLOOKUP($A143,'一覧表'!$A:$N,2,FALSE)</f>
        <v>0</v>
      </c>
      <c r="C143" s="35">
        <f>VLOOKUP($A143,'一覧表'!$A:$N,3,FALSE)</f>
        <v>0</v>
      </c>
      <c r="D143" s="23">
        <f>VLOOKUP($A143,'一覧表'!$A:$N,8,FALSE)</f>
        <v>0</v>
      </c>
      <c r="E143" s="35">
        <f>VLOOKUP($A143,'一覧表'!$A:$N,6,FALSE)</f>
        <v>0</v>
      </c>
      <c r="F143" s="35">
        <f>VLOOKUP($A143,'一覧表'!$A:$N,7,FALSE)</f>
        <v>0</v>
      </c>
      <c r="G143" s="35">
        <f>VLOOKUP($A143,'一覧表'!$A:$N,11,FALSE)</f>
        <v>0</v>
      </c>
      <c r="H143" s="35">
        <f>VLOOKUP($A143,'一覧表'!$A:$N,12,FALSE)</f>
        <v>0</v>
      </c>
      <c r="I143" s="35"/>
      <c r="J143" s="35">
        <f>VLOOKUP($A143,'一覧表'!$A:$N,4,FALSE)</f>
        <v>0</v>
      </c>
    </row>
    <row r="144" spans="1:10" ht="13.5" customHeight="1">
      <c r="A144" s="35">
        <v>71</v>
      </c>
      <c r="B144" s="35">
        <f>VLOOKUP($A144,'一覧表'!$A:$N,2,FALSE)</f>
        <v>0</v>
      </c>
      <c r="C144" s="35">
        <f>VLOOKUP($A144,'一覧表'!$A:$N,3,FALSE)</f>
        <v>0</v>
      </c>
      <c r="D144" s="23">
        <f>VLOOKUP($A144,'一覧表'!$A:$N,8,FALSE)</f>
        <v>0</v>
      </c>
      <c r="E144" s="35">
        <f>VLOOKUP($A144,'一覧表'!$A:$N,6,FALSE)</f>
        <v>0</v>
      </c>
      <c r="F144" s="35">
        <f>VLOOKUP($A144,'一覧表'!$A:$N,7,FALSE)</f>
        <v>0</v>
      </c>
      <c r="G144" s="35">
        <f>VLOOKUP($A144,'一覧表'!$A:$N,9,FALSE)</f>
        <v>0</v>
      </c>
      <c r="H144" s="35">
        <f>VLOOKUP($A144,'一覧表'!$A:$N,10,FALSE)</f>
        <v>0</v>
      </c>
      <c r="I144" s="35" t="str">
        <f>VLOOKUP($A144,'一覧表'!$A:$N,13,FALSE)&amp;" "&amp;VLOOKUP($A144,'一覧表'!$A:$N,14,FALSE)</f>
        <v> </v>
      </c>
      <c r="J144" s="35">
        <f>VLOOKUP($A144,'一覧表'!$A:$N,4,FALSE)</f>
        <v>0</v>
      </c>
    </row>
    <row r="145" spans="1:10" ht="13.5" customHeight="1">
      <c r="A145" s="35">
        <v>72</v>
      </c>
      <c r="B145" s="35">
        <f>VLOOKUP($A145,'一覧表'!$A:$N,2,FALSE)</f>
        <v>0</v>
      </c>
      <c r="C145" s="35">
        <f>VLOOKUP($A145,'一覧表'!$A:$N,3,FALSE)</f>
        <v>0</v>
      </c>
      <c r="D145" s="23">
        <f>VLOOKUP($A145,'一覧表'!$A:$N,8,FALSE)</f>
        <v>0</v>
      </c>
      <c r="E145" s="35">
        <f>VLOOKUP($A145,'一覧表'!$A:$N,6,FALSE)</f>
        <v>0</v>
      </c>
      <c r="F145" s="35">
        <f>VLOOKUP($A145,'一覧表'!$A:$N,7,FALSE)</f>
        <v>0</v>
      </c>
      <c r="G145" s="35">
        <f>VLOOKUP($A145,'一覧表'!$A:$N,11,FALSE)</f>
        <v>0</v>
      </c>
      <c r="H145" s="35">
        <f>VLOOKUP($A145,'一覧表'!$A:$N,12,FALSE)</f>
        <v>0</v>
      </c>
      <c r="I145" s="35"/>
      <c r="J145" s="35">
        <f>VLOOKUP($A145,'一覧表'!$A:$N,4,FALSE)</f>
        <v>0</v>
      </c>
    </row>
    <row r="146" spans="1:10" ht="13.5" customHeight="1">
      <c r="A146" s="35">
        <v>72</v>
      </c>
      <c r="B146" s="35">
        <f>VLOOKUP($A146,'一覧表'!$A:$N,2,FALSE)</f>
        <v>0</v>
      </c>
      <c r="C146" s="35">
        <f>VLOOKUP($A146,'一覧表'!$A:$N,3,FALSE)</f>
        <v>0</v>
      </c>
      <c r="D146" s="23">
        <f>VLOOKUP($A146,'一覧表'!$A:$N,8,FALSE)</f>
        <v>0</v>
      </c>
      <c r="E146" s="35">
        <f>VLOOKUP($A146,'一覧表'!$A:$N,6,FALSE)</f>
        <v>0</v>
      </c>
      <c r="F146" s="35">
        <f>VLOOKUP($A146,'一覧表'!$A:$N,7,FALSE)</f>
        <v>0</v>
      </c>
      <c r="G146" s="35">
        <f>VLOOKUP($A146,'一覧表'!$A:$N,9,FALSE)</f>
        <v>0</v>
      </c>
      <c r="H146" s="35">
        <f>VLOOKUP($A146,'一覧表'!$A:$N,10,FALSE)</f>
        <v>0</v>
      </c>
      <c r="I146" s="35" t="str">
        <f>VLOOKUP($A146,'一覧表'!$A:$N,13,FALSE)&amp;" "&amp;VLOOKUP($A146,'一覧表'!$A:$N,14,FALSE)</f>
        <v> </v>
      </c>
      <c r="J146" s="35">
        <f>VLOOKUP($A146,'一覧表'!$A:$N,4,FALSE)</f>
        <v>0</v>
      </c>
    </row>
    <row r="147" spans="1:10" ht="13.5" customHeight="1">
      <c r="A147" s="35">
        <v>73</v>
      </c>
      <c r="B147" s="35">
        <f>VLOOKUP($A147,'一覧表'!$A:$N,2,FALSE)</f>
        <v>0</v>
      </c>
      <c r="C147" s="35">
        <f>VLOOKUP($A147,'一覧表'!$A:$N,3,FALSE)</f>
        <v>0</v>
      </c>
      <c r="D147" s="23">
        <f>VLOOKUP($A147,'一覧表'!$A:$N,8,FALSE)</f>
        <v>0</v>
      </c>
      <c r="E147" s="35">
        <f>VLOOKUP($A147,'一覧表'!$A:$N,6,FALSE)</f>
        <v>0</v>
      </c>
      <c r="F147" s="35">
        <f>VLOOKUP($A147,'一覧表'!$A:$N,7,FALSE)</f>
        <v>0</v>
      </c>
      <c r="G147" s="35">
        <f>VLOOKUP($A147,'一覧表'!$A:$N,11,FALSE)</f>
        <v>0</v>
      </c>
      <c r="H147" s="35">
        <f>VLOOKUP($A147,'一覧表'!$A:$N,12,FALSE)</f>
        <v>0</v>
      </c>
      <c r="I147" s="35"/>
      <c r="J147" s="35">
        <f>VLOOKUP($A147,'一覧表'!$A:$N,4,FALSE)</f>
        <v>0</v>
      </c>
    </row>
    <row r="148" spans="1:10" ht="13.5" customHeight="1">
      <c r="A148" s="35">
        <v>73</v>
      </c>
      <c r="B148" s="35">
        <f>VLOOKUP($A148,'一覧表'!$A:$N,2,FALSE)</f>
        <v>0</v>
      </c>
      <c r="C148" s="35">
        <f>VLOOKUP($A148,'一覧表'!$A:$N,3,FALSE)</f>
        <v>0</v>
      </c>
      <c r="D148" s="23">
        <f>VLOOKUP($A148,'一覧表'!$A:$N,8,FALSE)</f>
        <v>0</v>
      </c>
      <c r="E148" s="35">
        <f>VLOOKUP($A148,'一覧表'!$A:$N,6,FALSE)</f>
        <v>0</v>
      </c>
      <c r="F148" s="35">
        <f>VLOOKUP($A148,'一覧表'!$A:$N,7,FALSE)</f>
        <v>0</v>
      </c>
      <c r="G148" s="35">
        <f>VLOOKUP($A148,'一覧表'!$A:$N,9,FALSE)</f>
        <v>0</v>
      </c>
      <c r="H148" s="35">
        <f>VLOOKUP($A148,'一覧表'!$A:$N,10,FALSE)</f>
        <v>0</v>
      </c>
      <c r="I148" s="35" t="str">
        <f>VLOOKUP($A148,'一覧表'!$A:$N,13,FALSE)&amp;" "&amp;VLOOKUP($A148,'一覧表'!$A:$N,14,FALSE)</f>
        <v> </v>
      </c>
      <c r="J148" s="35">
        <f>VLOOKUP($A148,'一覧表'!$A:$N,4,FALSE)</f>
        <v>0</v>
      </c>
    </row>
    <row r="149" spans="1:10" ht="13.5" customHeight="1">
      <c r="A149" s="35">
        <v>74</v>
      </c>
      <c r="B149" s="35">
        <f>VLOOKUP($A149,'一覧表'!$A:$N,2,FALSE)</f>
        <v>0</v>
      </c>
      <c r="C149" s="35">
        <f>VLOOKUP($A149,'一覧表'!$A:$N,3,FALSE)</f>
        <v>0</v>
      </c>
      <c r="D149" s="23">
        <f>VLOOKUP($A149,'一覧表'!$A:$N,8,FALSE)</f>
        <v>0</v>
      </c>
      <c r="E149" s="35">
        <f>VLOOKUP($A149,'一覧表'!$A:$N,6,FALSE)</f>
        <v>0</v>
      </c>
      <c r="F149" s="35">
        <f>VLOOKUP($A149,'一覧表'!$A:$N,7,FALSE)</f>
        <v>0</v>
      </c>
      <c r="G149" s="35">
        <f>VLOOKUP($A149,'一覧表'!$A:$N,11,FALSE)</f>
        <v>0</v>
      </c>
      <c r="H149" s="35">
        <f>VLOOKUP($A149,'一覧表'!$A:$N,12,FALSE)</f>
        <v>0</v>
      </c>
      <c r="I149" s="35"/>
      <c r="J149" s="35">
        <f>VLOOKUP($A149,'一覧表'!$A:$N,4,FALSE)</f>
        <v>0</v>
      </c>
    </row>
    <row r="150" spans="1:10" ht="13.5" customHeight="1">
      <c r="A150" s="35">
        <v>74</v>
      </c>
      <c r="B150" s="35">
        <f>VLOOKUP($A150,'一覧表'!$A:$N,2,FALSE)</f>
        <v>0</v>
      </c>
      <c r="C150" s="35">
        <f>VLOOKUP($A150,'一覧表'!$A:$N,3,FALSE)</f>
        <v>0</v>
      </c>
      <c r="D150" s="23">
        <f>VLOOKUP($A150,'一覧表'!$A:$N,8,FALSE)</f>
        <v>0</v>
      </c>
      <c r="E150" s="35">
        <f>VLOOKUP($A150,'一覧表'!$A:$N,6,FALSE)</f>
        <v>0</v>
      </c>
      <c r="F150" s="35">
        <f>VLOOKUP($A150,'一覧表'!$A:$N,7,FALSE)</f>
        <v>0</v>
      </c>
      <c r="G150" s="35">
        <f>VLOOKUP($A150,'一覧表'!$A:$N,9,FALSE)</f>
        <v>0</v>
      </c>
      <c r="H150" s="35">
        <f>VLOOKUP($A150,'一覧表'!$A:$N,10,FALSE)</f>
        <v>0</v>
      </c>
      <c r="I150" s="35" t="str">
        <f>VLOOKUP($A150,'一覧表'!$A:$N,13,FALSE)&amp;" "&amp;VLOOKUP($A150,'一覧表'!$A:$N,14,FALSE)</f>
        <v> </v>
      </c>
      <c r="J150" s="35">
        <f>VLOOKUP($A150,'一覧表'!$A:$N,4,FALSE)</f>
        <v>0</v>
      </c>
    </row>
    <row r="151" spans="1:10" ht="13.5" customHeight="1">
      <c r="A151" s="35">
        <v>74</v>
      </c>
      <c r="B151" s="35">
        <f>VLOOKUP($A151,'一覧表'!$A:$N,2,FALSE)</f>
        <v>0</v>
      </c>
      <c r="C151" s="35">
        <f>VLOOKUP($A151,'一覧表'!$A:$N,3,FALSE)</f>
        <v>0</v>
      </c>
      <c r="D151" s="23">
        <f>VLOOKUP($A151,'一覧表'!$A:$N,8,FALSE)</f>
        <v>0</v>
      </c>
      <c r="E151" s="35">
        <f>VLOOKUP($A151,'一覧表'!$A:$N,6,FALSE)</f>
        <v>0</v>
      </c>
      <c r="F151" s="35">
        <f>VLOOKUP($A151,'一覧表'!$A:$N,7,FALSE)</f>
        <v>0</v>
      </c>
      <c r="G151" s="35">
        <f>VLOOKUP($A151,'一覧表'!$A:$N,11,FALSE)</f>
        <v>0</v>
      </c>
      <c r="H151" s="35">
        <f>VLOOKUP($A151,'一覧表'!$A:$N,12,FALSE)</f>
        <v>0</v>
      </c>
      <c r="I151" s="35"/>
      <c r="J151" s="35">
        <f>VLOOKUP($A151,'一覧表'!$A:$N,4,FALSE)</f>
        <v>0</v>
      </c>
    </row>
    <row r="152" spans="1:10" ht="13.5" customHeight="1">
      <c r="A152" s="35">
        <v>75</v>
      </c>
      <c r="B152" s="35">
        <f>VLOOKUP($A152,'一覧表'!$A:$N,2,FALSE)</f>
        <v>0</v>
      </c>
      <c r="C152" s="35">
        <f>VLOOKUP($A152,'一覧表'!$A:$N,3,FALSE)</f>
        <v>0</v>
      </c>
      <c r="D152" s="23">
        <f>VLOOKUP($A152,'一覧表'!$A:$N,8,FALSE)</f>
        <v>0</v>
      </c>
      <c r="E152" s="35">
        <f>VLOOKUP($A152,'一覧表'!$A:$N,6,FALSE)</f>
        <v>0</v>
      </c>
      <c r="F152" s="35">
        <f>VLOOKUP($A152,'一覧表'!$A:$N,7,FALSE)</f>
        <v>0</v>
      </c>
      <c r="G152" s="35">
        <f>VLOOKUP($A152,'一覧表'!$A:$N,9,FALSE)</f>
        <v>0</v>
      </c>
      <c r="H152" s="35">
        <f>VLOOKUP($A152,'一覧表'!$A:$N,10,FALSE)</f>
        <v>0</v>
      </c>
      <c r="I152" s="35" t="str">
        <f>VLOOKUP($A152,'一覧表'!$A:$N,13,FALSE)&amp;" "&amp;VLOOKUP($A152,'一覧表'!$A:$N,14,FALSE)</f>
        <v> </v>
      </c>
      <c r="J152" s="35">
        <f>VLOOKUP($A152,'一覧表'!$A:$N,4,FALSE)</f>
        <v>0</v>
      </c>
    </row>
    <row r="153" spans="1:10" ht="13.5" customHeight="1">
      <c r="A153" s="35">
        <v>75</v>
      </c>
      <c r="B153" s="35">
        <f>VLOOKUP($A153,'一覧表'!$A:$N,2,FALSE)</f>
        <v>0</v>
      </c>
      <c r="C153" s="35">
        <f>VLOOKUP($A153,'一覧表'!$A:$N,3,FALSE)</f>
        <v>0</v>
      </c>
      <c r="D153" s="23">
        <f>VLOOKUP($A153,'一覧表'!$A:$N,8,FALSE)</f>
        <v>0</v>
      </c>
      <c r="E153" s="35">
        <f>VLOOKUP($A153,'一覧表'!$A:$N,6,FALSE)</f>
        <v>0</v>
      </c>
      <c r="F153" s="35">
        <f>VLOOKUP($A153,'一覧表'!$A:$N,7,FALSE)</f>
        <v>0</v>
      </c>
      <c r="G153" s="35">
        <f>VLOOKUP($A153,'一覧表'!$A:$N,11,FALSE)</f>
        <v>0</v>
      </c>
      <c r="H153" s="35">
        <f>VLOOKUP($A153,'一覧表'!$A:$N,12,FALSE)</f>
        <v>0</v>
      </c>
      <c r="I153" s="35"/>
      <c r="J153" s="35">
        <f>VLOOKUP($A153,'一覧表'!$A:$N,4,FALSE)</f>
        <v>0</v>
      </c>
    </row>
    <row r="154" spans="1:10" ht="13.5" customHeight="1">
      <c r="A154" s="35">
        <v>76</v>
      </c>
      <c r="B154" s="35">
        <f>VLOOKUP($A154,'一覧表'!$A:$N,2,FALSE)</f>
        <v>0</v>
      </c>
      <c r="C154" s="35">
        <f>VLOOKUP($A154,'一覧表'!$A:$N,3,FALSE)</f>
        <v>0</v>
      </c>
      <c r="D154" s="23">
        <f>VLOOKUP($A154,'一覧表'!$A:$N,8,FALSE)</f>
        <v>0</v>
      </c>
      <c r="E154" s="35">
        <f>VLOOKUP($A154,'一覧表'!$A:$N,6,FALSE)</f>
        <v>0</v>
      </c>
      <c r="F154" s="35">
        <f>VLOOKUP($A154,'一覧表'!$A:$N,7,FALSE)</f>
        <v>0</v>
      </c>
      <c r="G154" s="35">
        <f>VLOOKUP($A154,'一覧表'!$A:$N,9,FALSE)</f>
        <v>0</v>
      </c>
      <c r="H154" s="35">
        <f>VLOOKUP($A154,'一覧表'!$A:$N,10,FALSE)</f>
        <v>0</v>
      </c>
      <c r="I154" s="35" t="str">
        <f>VLOOKUP($A154,'一覧表'!$A:$N,13,FALSE)&amp;" "&amp;VLOOKUP($A154,'一覧表'!$A:$N,14,FALSE)</f>
        <v> </v>
      </c>
      <c r="J154" s="35">
        <f>VLOOKUP($A154,'一覧表'!$A:$N,4,FALSE)</f>
        <v>0</v>
      </c>
    </row>
    <row r="155" spans="1:10" ht="13.5" customHeight="1">
      <c r="A155" s="35">
        <v>77</v>
      </c>
      <c r="B155" s="35">
        <f>VLOOKUP($A155,'一覧表'!$A:$N,2,FALSE)</f>
        <v>0</v>
      </c>
      <c r="C155" s="35">
        <f>VLOOKUP($A155,'一覧表'!$A:$N,3,FALSE)</f>
        <v>0</v>
      </c>
      <c r="D155" s="23">
        <f>VLOOKUP($A155,'一覧表'!$A:$N,8,FALSE)</f>
        <v>0</v>
      </c>
      <c r="E155" s="35">
        <f>VLOOKUP($A155,'一覧表'!$A:$N,6,FALSE)</f>
        <v>0</v>
      </c>
      <c r="F155" s="35">
        <f>VLOOKUP($A155,'一覧表'!$A:$N,7,FALSE)</f>
        <v>0</v>
      </c>
      <c r="G155" s="35">
        <f>VLOOKUP($A155,'一覧表'!$A:$N,11,FALSE)</f>
        <v>0</v>
      </c>
      <c r="H155" s="35">
        <f>VLOOKUP($A155,'一覧表'!$A:$N,12,FALSE)</f>
        <v>0</v>
      </c>
      <c r="I155" s="35"/>
      <c r="J155" s="35">
        <f>VLOOKUP($A155,'一覧表'!$A:$N,4,FALSE)</f>
        <v>0</v>
      </c>
    </row>
    <row r="156" spans="1:10" ht="13.5" customHeight="1">
      <c r="A156" s="35">
        <v>78</v>
      </c>
      <c r="B156" s="35">
        <f>VLOOKUP($A156,'一覧表'!$A:$N,2,FALSE)</f>
        <v>0</v>
      </c>
      <c r="C156" s="35">
        <f>VLOOKUP($A156,'一覧表'!$A:$N,3,FALSE)</f>
        <v>0</v>
      </c>
      <c r="D156" s="23">
        <f>VLOOKUP($A156,'一覧表'!$A:$N,8,FALSE)</f>
        <v>0</v>
      </c>
      <c r="E156" s="35">
        <f>VLOOKUP($A156,'一覧表'!$A:$N,6,FALSE)</f>
        <v>0</v>
      </c>
      <c r="F156" s="35">
        <f>VLOOKUP($A156,'一覧表'!$A:$N,7,FALSE)</f>
        <v>0</v>
      </c>
      <c r="G156" s="35">
        <f>VLOOKUP($A156,'一覧表'!$A:$N,9,FALSE)</f>
        <v>0</v>
      </c>
      <c r="H156" s="35">
        <f>VLOOKUP($A156,'一覧表'!$A:$N,10,FALSE)</f>
        <v>0</v>
      </c>
      <c r="I156" s="35" t="str">
        <f>VLOOKUP($A156,'一覧表'!$A:$N,13,FALSE)&amp;" "&amp;VLOOKUP($A156,'一覧表'!$A:$N,14,FALSE)</f>
        <v> </v>
      </c>
      <c r="J156" s="35">
        <f>VLOOKUP($A156,'一覧表'!$A:$N,4,FALSE)</f>
        <v>0</v>
      </c>
    </row>
    <row r="157" spans="1:10" ht="13.5" customHeight="1">
      <c r="A157" s="35">
        <v>78</v>
      </c>
      <c r="B157" s="35">
        <f>VLOOKUP($A157,'一覧表'!$A:$N,2,FALSE)</f>
        <v>0</v>
      </c>
      <c r="C157" s="35">
        <f>VLOOKUP($A157,'一覧表'!$A:$N,3,FALSE)</f>
        <v>0</v>
      </c>
      <c r="D157" s="23">
        <f>VLOOKUP($A157,'一覧表'!$A:$N,8,FALSE)</f>
        <v>0</v>
      </c>
      <c r="E157" s="35">
        <f>VLOOKUP($A157,'一覧表'!$A:$N,6,FALSE)</f>
        <v>0</v>
      </c>
      <c r="F157" s="35">
        <f>VLOOKUP($A157,'一覧表'!$A:$N,7,FALSE)</f>
        <v>0</v>
      </c>
      <c r="G157" s="35">
        <f>VLOOKUP($A157,'一覧表'!$A:$N,11,FALSE)</f>
        <v>0</v>
      </c>
      <c r="H157" s="35">
        <f>VLOOKUP($A157,'一覧表'!$A:$N,12,FALSE)</f>
        <v>0</v>
      </c>
      <c r="I157" s="35"/>
      <c r="J157" s="35">
        <f>VLOOKUP($A157,'一覧表'!$A:$N,4,FALSE)</f>
        <v>0</v>
      </c>
    </row>
    <row r="158" spans="1:10" ht="13.5" customHeight="1">
      <c r="A158" s="35">
        <v>79</v>
      </c>
      <c r="B158" s="35">
        <f>VLOOKUP($A158,'一覧表'!$A:$N,2,FALSE)</f>
        <v>0</v>
      </c>
      <c r="C158" s="35">
        <f>VLOOKUP($A158,'一覧表'!$A:$N,3,FALSE)</f>
        <v>0</v>
      </c>
      <c r="D158" s="23">
        <f>VLOOKUP($A158,'一覧表'!$A:$N,8,FALSE)</f>
        <v>0</v>
      </c>
      <c r="E158" s="35">
        <f>VLOOKUP($A158,'一覧表'!$A:$N,6,FALSE)</f>
        <v>0</v>
      </c>
      <c r="F158" s="35">
        <f>VLOOKUP($A158,'一覧表'!$A:$N,7,FALSE)</f>
        <v>0</v>
      </c>
      <c r="G158" s="35">
        <f>VLOOKUP($A158,'一覧表'!$A:$N,9,FALSE)</f>
        <v>0</v>
      </c>
      <c r="H158" s="35">
        <f>VLOOKUP($A158,'一覧表'!$A:$N,10,FALSE)</f>
        <v>0</v>
      </c>
      <c r="I158" s="35" t="str">
        <f>VLOOKUP($A158,'一覧表'!$A:$N,13,FALSE)&amp;" "&amp;VLOOKUP($A158,'一覧表'!$A:$N,14,FALSE)</f>
        <v> </v>
      </c>
      <c r="J158" s="35">
        <f>VLOOKUP($A158,'一覧表'!$A:$N,4,FALSE)</f>
        <v>0</v>
      </c>
    </row>
    <row r="159" spans="1:10" ht="13.5" customHeight="1">
      <c r="A159" s="35">
        <v>80</v>
      </c>
      <c r="B159" s="35">
        <f>VLOOKUP($A159,'一覧表'!$A:$N,2,FALSE)</f>
        <v>0</v>
      </c>
      <c r="C159" s="35">
        <f>VLOOKUP($A159,'一覧表'!$A:$N,3,FALSE)</f>
        <v>0</v>
      </c>
      <c r="D159" s="23">
        <f>VLOOKUP($A159,'一覧表'!$A:$N,8,FALSE)</f>
        <v>0</v>
      </c>
      <c r="E159" s="35">
        <f>VLOOKUP($A159,'一覧表'!$A:$N,6,FALSE)</f>
        <v>0</v>
      </c>
      <c r="F159" s="35">
        <f>VLOOKUP($A159,'一覧表'!$A:$N,7,FALSE)</f>
        <v>0</v>
      </c>
      <c r="G159" s="35">
        <f>VLOOKUP($A159,'一覧表'!$A:$N,11,FALSE)</f>
        <v>0</v>
      </c>
      <c r="H159" s="35">
        <f>VLOOKUP($A159,'一覧表'!$A:$N,12,FALSE)</f>
        <v>0</v>
      </c>
      <c r="I159" s="35"/>
      <c r="J159" s="35">
        <f>VLOOKUP($A159,'一覧表'!$A:$N,4,FALSE)</f>
        <v>0</v>
      </c>
    </row>
    <row r="160" spans="1:10" ht="13.5" customHeight="1">
      <c r="A160" s="35">
        <v>81</v>
      </c>
      <c r="B160" s="35">
        <f>VLOOKUP($A160,'一覧表'!$A:$N,2,FALSE)</f>
        <v>0</v>
      </c>
      <c r="C160" s="35">
        <f>VLOOKUP($A160,'一覧表'!$A:$N,3,FALSE)</f>
        <v>0</v>
      </c>
      <c r="D160" s="23">
        <f>VLOOKUP($A160,'一覧表'!$A:$N,8,FALSE)</f>
        <v>0</v>
      </c>
      <c r="E160" s="35">
        <f>VLOOKUP($A160,'一覧表'!$A:$N,6,FALSE)</f>
        <v>0</v>
      </c>
      <c r="F160" s="35">
        <f>VLOOKUP($A160,'一覧表'!$A:$N,7,FALSE)</f>
        <v>0</v>
      </c>
      <c r="G160" s="35">
        <f>VLOOKUP($A160,'一覧表'!$A:$N,9,FALSE)</f>
        <v>0</v>
      </c>
      <c r="H160" s="35">
        <f>VLOOKUP($A160,'一覧表'!$A:$N,10,FALSE)</f>
        <v>0</v>
      </c>
      <c r="I160" s="35" t="str">
        <f>VLOOKUP($A160,'一覧表'!$A:$N,13,FALSE)&amp;" "&amp;VLOOKUP($A160,'一覧表'!$A:$N,14,FALSE)</f>
        <v> </v>
      </c>
      <c r="J160" s="35">
        <f>VLOOKUP($A160,'一覧表'!$A:$N,4,FALSE)</f>
        <v>0</v>
      </c>
    </row>
    <row r="161" spans="1:10" ht="13.5" customHeight="1">
      <c r="A161" s="35">
        <v>81</v>
      </c>
      <c r="B161" s="35">
        <f>VLOOKUP($A161,'一覧表'!$A:$N,2,FALSE)</f>
        <v>0</v>
      </c>
      <c r="C161" s="35">
        <f>VLOOKUP($A161,'一覧表'!$A:$N,3,FALSE)</f>
        <v>0</v>
      </c>
      <c r="D161" s="23">
        <f>VLOOKUP($A161,'一覧表'!$A:$N,8,FALSE)</f>
        <v>0</v>
      </c>
      <c r="E161" s="35">
        <f>VLOOKUP($A161,'一覧表'!$A:$N,6,FALSE)</f>
        <v>0</v>
      </c>
      <c r="F161" s="35">
        <f>VLOOKUP($A161,'一覧表'!$A:$N,7,FALSE)</f>
        <v>0</v>
      </c>
      <c r="G161" s="35">
        <f>VLOOKUP($A161,'一覧表'!$A:$N,11,FALSE)</f>
        <v>0</v>
      </c>
      <c r="H161" s="35">
        <f>VLOOKUP($A161,'一覧表'!$A:$N,12,FALSE)</f>
        <v>0</v>
      </c>
      <c r="I161" s="35"/>
      <c r="J161" s="35">
        <f>VLOOKUP($A161,'一覧表'!$A:$N,4,FALSE)</f>
        <v>0</v>
      </c>
    </row>
    <row r="162" spans="1:10" ht="13.5" customHeight="1">
      <c r="A162" s="35">
        <v>82</v>
      </c>
      <c r="B162" s="35">
        <f>VLOOKUP($A162,'一覧表'!$A:$N,2,FALSE)</f>
        <v>0</v>
      </c>
      <c r="C162" s="35">
        <f>VLOOKUP($A162,'一覧表'!$A:$N,3,FALSE)</f>
        <v>0</v>
      </c>
      <c r="D162" s="23">
        <f>VLOOKUP($A162,'一覧表'!$A:$N,8,FALSE)</f>
        <v>0</v>
      </c>
      <c r="E162" s="35">
        <f>VLOOKUP($A162,'一覧表'!$A:$N,6,FALSE)</f>
        <v>0</v>
      </c>
      <c r="F162" s="35">
        <f>VLOOKUP($A162,'一覧表'!$A:$N,7,FALSE)</f>
        <v>0</v>
      </c>
      <c r="G162" s="35">
        <f>VLOOKUP($A162,'一覧表'!$A:$N,9,FALSE)</f>
        <v>0</v>
      </c>
      <c r="H162" s="35">
        <f>VLOOKUP($A162,'一覧表'!$A:$N,10,FALSE)</f>
        <v>0</v>
      </c>
      <c r="I162" s="35" t="str">
        <f>VLOOKUP($A162,'一覧表'!$A:$N,13,FALSE)&amp;" "&amp;VLOOKUP($A162,'一覧表'!$A:$N,14,FALSE)</f>
        <v> </v>
      </c>
      <c r="J162" s="35">
        <f>VLOOKUP($A162,'一覧表'!$A:$N,4,FALSE)</f>
        <v>0</v>
      </c>
    </row>
    <row r="163" spans="1:10" ht="13.5" customHeight="1">
      <c r="A163" s="35">
        <v>83</v>
      </c>
      <c r="B163" s="35">
        <f>VLOOKUP($A163,'一覧表'!$A:$N,2,FALSE)</f>
        <v>0</v>
      </c>
      <c r="C163" s="35">
        <f>VLOOKUP($A163,'一覧表'!$A:$N,3,FALSE)</f>
        <v>0</v>
      </c>
      <c r="D163" s="23">
        <f>VLOOKUP($A163,'一覧表'!$A:$N,8,FALSE)</f>
        <v>0</v>
      </c>
      <c r="E163" s="35">
        <f>VLOOKUP($A163,'一覧表'!$A:$N,6,FALSE)</f>
        <v>0</v>
      </c>
      <c r="F163" s="35">
        <f>VLOOKUP($A163,'一覧表'!$A:$N,7,FALSE)</f>
        <v>0</v>
      </c>
      <c r="G163" s="35">
        <f>VLOOKUP($A163,'一覧表'!$A:$N,11,FALSE)</f>
        <v>0</v>
      </c>
      <c r="H163" s="35">
        <f>VLOOKUP($A163,'一覧表'!$A:$N,12,FALSE)</f>
        <v>0</v>
      </c>
      <c r="I163" s="35"/>
      <c r="J163" s="35">
        <f>VLOOKUP($A163,'一覧表'!$A:$N,4,FALSE)</f>
        <v>0</v>
      </c>
    </row>
    <row r="164" spans="1:10" ht="13.5" customHeight="1">
      <c r="A164" s="35">
        <v>84</v>
      </c>
      <c r="B164" s="35">
        <f>VLOOKUP($A164,'一覧表'!$A:$N,2,FALSE)</f>
        <v>0</v>
      </c>
      <c r="C164" s="35">
        <f>VLOOKUP($A164,'一覧表'!$A:$N,3,FALSE)</f>
        <v>0</v>
      </c>
      <c r="D164" s="23">
        <f>VLOOKUP($A164,'一覧表'!$A:$N,8,FALSE)</f>
        <v>0</v>
      </c>
      <c r="E164" s="35">
        <f>VLOOKUP($A164,'一覧表'!$A:$N,6,FALSE)</f>
        <v>0</v>
      </c>
      <c r="F164" s="35">
        <f>VLOOKUP($A164,'一覧表'!$A:$N,7,FALSE)</f>
        <v>0</v>
      </c>
      <c r="G164" s="35">
        <f>VLOOKUP($A164,'一覧表'!$A:$N,9,FALSE)</f>
        <v>0</v>
      </c>
      <c r="H164" s="35">
        <f>VLOOKUP($A164,'一覧表'!$A:$N,10,FALSE)</f>
        <v>0</v>
      </c>
      <c r="I164" s="35" t="str">
        <f>VLOOKUP($A164,'一覧表'!$A:$N,13,FALSE)&amp;" "&amp;VLOOKUP($A164,'一覧表'!$A:$N,14,FALSE)</f>
        <v> </v>
      </c>
      <c r="J164" s="35">
        <f>VLOOKUP($A164,'一覧表'!$A:$N,4,FALSE)</f>
        <v>0</v>
      </c>
    </row>
    <row r="165" spans="1:10" ht="13.5" customHeight="1">
      <c r="A165" s="35">
        <v>84</v>
      </c>
      <c r="B165" s="35">
        <f>VLOOKUP($A165,'一覧表'!$A:$N,2,FALSE)</f>
        <v>0</v>
      </c>
      <c r="C165" s="35">
        <f>VLOOKUP($A165,'一覧表'!$A:$N,3,FALSE)</f>
        <v>0</v>
      </c>
      <c r="D165" s="23">
        <f>VLOOKUP($A165,'一覧表'!$A:$N,8,FALSE)</f>
        <v>0</v>
      </c>
      <c r="E165" s="35">
        <f>VLOOKUP($A165,'一覧表'!$A:$N,6,FALSE)</f>
        <v>0</v>
      </c>
      <c r="F165" s="35">
        <f>VLOOKUP($A165,'一覧表'!$A:$N,7,FALSE)</f>
        <v>0</v>
      </c>
      <c r="G165" s="35">
        <f>VLOOKUP($A165,'一覧表'!$A:$N,11,FALSE)</f>
        <v>0</v>
      </c>
      <c r="H165" s="35">
        <f>VLOOKUP($A165,'一覧表'!$A:$N,12,FALSE)</f>
        <v>0</v>
      </c>
      <c r="I165" s="35"/>
      <c r="J165" s="35">
        <f>VLOOKUP($A165,'一覧表'!$A:$N,4,FALSE)</f>
        <v>0</v>
      </c>
    </row>
    <row r="166" spans="1:10" ht="13.5" customHeight="1">
      <c r="A166" s="35">
        <v>85</v>
      </c>
      <c r="B166" s="35">
        <f>VLOOKUP($A166,'一覧表'!$A:$N,2,FALSE)</f>
        <v>0</v>
      </c>
      <c r="C166" s="35">
        <f>VLOOKUP($A166,'一覧表'!$A:$N,3,FALSE)</f>
        <v>0</v>
      </c>
      <c r="D166" s="23">
        <f>VLOOKUP($A166,'一覧表'!$A:$N,8,FALSE)</f>
        <v>0</v>
      </c>
      <c r="E166" s="35">
        <f>VLOOKUP($A166,'一覧表'!$A:$N,6,FALSE)</f>
        <v>0</v>
      </c>
      <c r="F166" s="35">
        <f>VLOOKUP($A166,'一覧表'!$A:$N,7,FALSE)</f>
        <v>0</v>
      </c>
      <c r="G166" s="35">
        <f>VLOOKUP($A166,'一覧表'!$A:$N,9,FALSE)</f>
        <v>0</v>
      </c>
      <c r="H166" s="35">
        <f>VLOOKUP($A166,'一覧表'!$A:$N,10,FALSE)</f>
        <v>0</v>
      </c>
      <c r="I166" s="35" t="str">
        <f>VLOOKUP($A166,'一覧表'!$A:$N,13,FALSE)&amp;" "&amp;VLOOKUP($A166,'一覧表'!$A:$N,14,FALSE)</f>
        <v> </v>
      </c>
      <c r="J166" s="35">
        <f>VLOOKUP($A166,'一覧表'!$A:$N,4,FALSE)</f>
        <v>0</v>
      </c>
    </row>
    <row r="167" spans="1:10" ht="13.5" customHeight="1">
      <c r="A167" s="35">
        <v>86</v>
      </c>
      <c r="B167" s="35">
        <f>VLOOKUP($A167,'一覧表'!$A:$N,2,FALSE)</f>
        <v>0</v>
      </c>
      <c r="C167" s="35">
        <f>VLOOKUP($A167,'一覧表'!$A:$N,3,FALSE)</f>
        <v>0</v>
      </c>
      <c r="D167" s="23">
        <f>VLOOKUP($A167,'一覧表'!$A:$N,8,FALSE)</f>
        <v>0</v>
      </c>
      <c r="E167" s="35">
        <f>VLOOKUP($A167,'一覧表'!$A:$N,6,FALSE)</f>
        <v>0</v>
      </c>
      <c r="F167" s="35">
        <f>VLOOKUP($A167,'一覧表'!$A:$N,7,FALSE)</f>
        <v>0</v>
      </c>
      <c r="G167" s="35">
        <f>VLOOKUP($A167,'一覧表'!$A:$N,11,FALSE)</f>
        <v>0</v>
      </c>
      <c r="H167" s="35">
        <f>VLOOKUP($A167,'一覧表'!$A:$N,12,FALSE)</f>
        <v>0</v>
      </c>
      <c r="I167" s="35"/>
      <c r="J167" s="35">
        <f>VLOOKUP($A167,'一覧表'!$A:$N,4,FALSE)</f>
        <v>0</v>
      </c>
    </row>
    <row r="168" spans="1:10" ht="13.5" customHeight="1">
      <c r="A168" s="35">
        <v>87</v>
      </c>
      <c r="B168" s="35">
        <f>VLOOKUP($A168,'一覧表'!$A:$N,2,FALSE)</f>
        <v>0</v>
      </c>
      <c r="C168" s="35">
        <f>VLOOKUP($A168,'一覧表'!$A:$N,3,FALSE)</f>
        <v>0</v>
      </c>
      <c r="D168" s="23">
        <f>VLOOKUP($A168,'一覧表'!$A:$N,8,FALSE)</f>
        <v>0</v>
      </c>
      <c r="E168" s="35">
        <f>VLOOKUP($A168,'一覧表'!$A:$N,6,FALSE)</f>
        <v>0</v>
      </c>
      <c r="F168" s="35">
        <f>VLOOKUP($A168,'一覧表'!$A:$N,7,FALSE)</f>
        <v>0</v>
      </c>
      <c r="G168" s="35">
        <f>VLOOKUP($A168,'一覧表'!$A:$N,9,FALSE)</f>
        <v>0</v>
      </c>
      <c r="H168" s="35">
        <f>VLOOKUP($A168,'一覧表'!$A:$N,10,FALSE)</f>
        <v>0</v>
      </c>
      <c r="I168" s="35" t="str">
        <f>VLOOKUP($A168,'一覧表'!$A:$N,13,FALSE)&amp;" "&amp;VLOOKUP($A168,'一覧表'!$A:$N,14,FALSE)</f>
        <v> </v>
      </c>
      <c r="J168" s="35">
        <f>VLOOKUP($A168,'一覧表'!$A:$N,4,FALSE)</f>
        <v>0</v>
      </c>
    </row>
    <row r="169" spans="1:10" ht="13.5" customHeight="1">
      <c r="A169" s="35">
        <v>87</v>
      </c>
      <c r="B169" s="35">
        <f>VLOOKUP($A169,'一覧表'!$A:$N,2,FALSE)</f>
        <v>0</v>
      </c>
      <c r="C169" s="35">
        <f>VLOOKUP($A169,'一覧表'!$A:$N,3,FALSE)</f>
        <v>0</v>
      </c>
      <c r="D169" s="23">
        <f>VLOOKUP($A169,'一覧表'!$A:$N,8,FALSE)</f>
        <v>0</v>
      </c>
      <c r="E169" s="35">
        <f>VLOOKUP($A169,'一覧表'!$A:$N,6,FALSE)</f>
        <v>0</v>
      </c>
      <c r="F169" s="35">
        <f>VLOOKUP($A169,'一覧表'!$A:$N,7,FALSE)</f>
        <v>0</v>
      </c>
      <c r="G169" s="35">
        <f>VLOOKUP($A169,'一覧表'!$A:$N,11,FALSE)</f>
        <v>0</v>
      </c>
      <c r="H169" s="35">
        <f>VLOOKUP($A169,'一覧表'!$A:$N,12,FALSE)</f>
        <v>0</v>
      </c>
      <c r="I169" s="35"/>
      <c r="J169" s="35">
        <f>VLOOKUP($A169,'一覧表'!$A:$N,4,FALSE)</f>
        <v>0</v>
      </c>
    </row>
    <row r="170" spans="1:10" ht="13.5" customHeight="1">
      <c r="A170" s="35">
        <v>88</v>
      </c>
      <c r="B170" s="35">
        <f>VLOOKUP($A170,'一覧表'!$A:$N,2,FALSE)</f>
        <v>0</v>
      </c>
      <c r="C170" s="35">
        <f>VLOOKUP($A170,'一覧表'!$A:$N,3,FALSE)</f>
        <v>0</v>
      </c>
      <c r="D170" s="23">
        <f>VLOOKUP($A170,'一覧表'!$A:$N,8,FALSE)</f>
        <v>0</v>
      </c>
      <c r="E170" s="35">
        <f>VLOOKUP($A170,'一覧表'!$A:$N,6,FALSE)</f>
        <v>0</v>
      </c>
      <c r="F170" s="35">
        <f>VLOOKUP($A170,'一覧表'!$A:$N,7,FALSE)</f>
        <v>0</v>
      </c>
      <c r="G170" s="35">
        <f>VLOOKUP($A170,'一覧表'!$A:$N,9,FALSE)</f>
        <v>0</v>
      </c>
      <c r="H170" s="35">
        <f>VLOOKUP($A170,'一覧表'!$A:$N,10,FALSE)</f>
        <v>0</v>
      </c>
      <c r="I170" s="35" t="str">
        <f>VLOOKUP($A170,'一覧表'!$A:$N,13,FALSE)&amp;" "&amp;VLOOKUP($A170,'一覧表'!$A:$N,14,FALSE)</f>
        <v> </v>
      </c>
      <c r="J170" s="35">
        <f>VLOOKUP($A170,'一覧表'!$A:$N,4,FALSE)</f>
        <v>0</v>
      </c>
    </row>
    <row r="171" spans="1:10" ht="13.5" customHeight="1">
      <c r="A171" s="35">
        <v>89</v>
      </c>
      <c r="B171" s="35">
        <f>VLOOKUP($A171,'一覧表'!$A:$N,2,FALSE)</f>
        <v>0</v>
      </c>
      <c r="C171" s="35">
        <f>VLOOKUP($A171,'一覧表'!$A:$N,3,FALSE)</f>
        <v>0</v>
      </c>
      <c r="D171" s="23">
        <f>VLOOKUP($A171,'一覧表'!$A:$N,8,FALSE)</f>
        <v>0</v>
      </c>
      <c r="E171" s="35">
        <f>VLOOKUP($A171,'一覧表'!$A:$N,6,FALSE)</f>
        <v>0</v>
      </c>
      <c r="F171" s="35">
        <f>VLOOKUP($A171,'一覧表'!$A:$N,7,FALSE)</f>
        <v>0</v>
      </c>
      <c r="G171" s="35">
        <f>VLOOKUP($A171,'一覧表'!$A:$N,11,FALSE)</f>
        <v>0</v>
      </c>
      <c r="H171" s="35">
        <f>VLOOKUP($A171,'一覧表'!$A:$N,12,FALSE)</f>
        <v>0</v>
      </c>
      <c r="I171" s="35"/>
      <c r="J171" s="35">
        <f>VLOOKUP($A171,'一覧表'!$A:$N,4,FALSE)</f>
        <v>0</v>
      </c>
    </row>
    <row r="172" spans="1:10" ht="13.5" customHeight="1">
      <c r="A172" s="35">
        <v>90</v>
      </c>
      <c r="B172" s="35">
        <f>VLOOKUP($A172,'一覧表'!$A:$N,2,FALSE)</f>
        <v>0</v>
      </c>
      <c r="C172" s="35">
        <f>VLOOKUP($A172,'一覧表'!$A:$N,3,FALSE)</f>
        <v>0</v>
      </c>
      <c r="D172" s="23">
        <f>VLOOKUP($A172,'一覧表'!$A:$N,8,FALSE)</f>
        <v>0</v>
      </c>
      <c r="E172" s="35">
        <f>VLOOKUP($A172,'一覧表'!$A:$N,6,FALSE)</f>
        <v>0</v>
      </c>
      <c r="F172" s="35">
        <f>VLOOKUP($A172,'一覧表'!$A:$N,7,FALSE)</f>
        <v>0</v>
      </c>
      <c r="G172" s="35">
        <f>VLOOKUP($A172,'一覧表'!$A:$N,9,FALSE)</f>
        <v>0</v>
      </c>
      <c r="H172" s="35">
        <f>VLOOKUP($A172,'一覧表'!$A:$N,10,FALSE)</f>
        <v>0</v>
      </c>
      <c r="I172" s="35" t="str">
        <f>VLOOKUP($A172,'一覧表'!$A:$N,13,FALSE)&amp;" "&amp;VLOOKUP($A172,'一覧表'!$A:$N,14,FALSE)</f>
        <v> </v>
      </c>
      <c r="J172" s="35">
        <f>VLOOKUP($A172,'一覧表'!$A:$N,4,FALSE)</f>
        <v>0</v>
      </c>
    </row>
    <row r="173" spans="1:10" ht="13.5" customHeight="1">
      <c r="A173" s="35">
        <v>90</v>
      </c>
      <c r="B173" s="35">
        <f>VLOOKUP($A173,'一覧表'!$A:$N,2,FALSE)</f>
        <v>0</v>
      </c>
      <c r="C173" s="35">
        <f>VLOOKUP($A173,'一覧表'!$A:$N,3,FALSE)</f>
        <v>0</v>
      </c>
      <c r="D173" s="23">
        <f>VLOOKUP($A173,'一覧表'!$A:$N,8,FALSE)</f>
        <v>0</v>
      </c>
      <c r="E173" s="35">
        <f>VLOOKUP($A173,'一覧表'!$A:$N,6,FALSE)</f>
        <v>0</v>
      </c>
      <c r="F173" s="35">
        <f>VLOOKUP($A173,'一覧表'!$A:$N,7,FALSE)</f>
        <v>0</v>
      </c>
      <c r="G173" s="35">
        <f>VLOOKUP($A173,'一覧表'!$A:$N,11,FALSE)</f>
        <v>0</v>
      </c>
      <c r="H173" s="35">
        <f>VLOOKUP($A173,'一覧表'!$A:$N,12,FALSE)</f>
        <v>0</v>
      </c>
      <c r="I173" s="35"/>
      <c r="J173" s="35">
        <f>VLOOKUP($A173,'一覧表'!$A:$N,4,FALSE)</f>
        <v>0</v>
      </c>
    </row>
    <row r="174" spans="1:10" ht="13.5" customHeight="1">
      <c r="A174" s="35">
        <v>91</v>
      </c>
      <c r="B174" s="35">
        <f>VLOOKUP($A174,'一覧表'!$A:$N,2,FALSE)</f>
        <v>0</v>
      </c>
      <c r="C174" s="35">
        <f>VLOOKUP($A174,'一覧表'!$A:$N,3,FALSE)</f>
        <v>0</v>
      </c>
      <c r="D174" s="23">
        <f>VLOOKUP($A174,'一覧表'!$A:$N,8,FALSE)</f>
        <v>0</v>
      </c>
      <c r="E174" s="35">
        <f>VLOOKUP($A174,'一覧表'!$A:$N,6,FALSE)</f>
        <v>0</v>
      </c>
      <c r="F174" s="35">
        <f>VLOOKUP($A174,'一覧表'!$A:$N,7,FALSE)</f>
        <v>0</v>
      </c>
      <c r="G174" s="35">
        <f>VLOOKUP($A174,'一覧表'!$A:$N,9,FALSE)</f>
        <v>0</v>
      </c>
      <c r="H174" s="35">
        <f>VLOOKUP($A174,'一覧表'!$A:$N,10,FALSE)</f>
        <v>0</v>
      </c>
      <c r="I174" s="35" t="str">
        <f>VLOOKUP($A174,'一覧表'!$A:$N,13,FALSE)&amp;" "&amp;VLOOKUP($A174,'一覧表'!$A:$N,14,FALSE)</f>
        <v> </v>
      </c>
      <c r="J174" s="35">
        <f>VLOOKUP($A174,'一覧表'!$A:$N,4,FALSE)</f>
        <v>0</v>
      </c>
    </row>
    <row r="175" spans="1:10" ht="13.5" customHeight="1">
      <c r="A175" s="35">
        <v>91</v>
      </c>
      <c r="B175" s="35">
        <f>VLOOKUP($A175,'一覧表'!$A:$N,2,FALSE)</f>
        <v>0</v>
      </c>
      <c r="C175" s="35">
        <f>VLOOKUP($A175,'一覧表'!$A:$N,3,FALSE)</f>
        <v>0</v>
      </c>
      <c r="D175" s="23">
        <f>VLOOKUP($A175,'一覧表'!$A:$N,8,FALSE)</f>
        <v>0</v>
      </c>
      <c r="E175" s="35">
        <f>VLOOKUP($A175,'一覧表'!$A:$N,6,FALSE)</f>
        <v>0</v>
      </c>
      <c r="F175" s="35">
        <f>VLOOKUP($A175,'一覧表'!$A:$N,7,FALSE)</f>
        <v>0</v>
      </c>
      <c r="G175" s="35">
        <f>VLOOKUP($A175,'一覧表'!$A:$N,11,FALSE)</f>
        <v>0</v>
      </c>
      <c r="H175" s="35">
        <f>VLOOKUP($A175,'一覧表'!$A:$N,12,FALSE)</f>
        <v>0</v>
      </c>
      <c r="I175" s="35"/>
      <c r="J175" s="35">
        <f>VLOOKUP($A175,'一覧表'!$A:$N,4,FALSE)</f>
        <v>0</v>
      </c>
    </row>
    <row r="176" spans="1:10" ht="13.5" customHeight="1">
      <c r="A176" s="35">
        <v>92</v>
      </c>
      <c r="B176" s="35">
        <f>VLOOKUP($A176,'一覧表'!$A:$N,2,FALSE)</f>
        <v>0</v>
      </c>
      <c r="C176" s="35">
        <f>VLOOKUP($A176,'一覧表'!$A:$N,3,FALSE)</f>
        <v>0</v>
      </c>
      <c r="D176" s="23">
        <f>VLOOKUP($A176,'一覧表'!$A:$N,8,FALSE)</f>
        <v>0</v>
      </c>
      <c r="E176" s="35">
        <f>VLOOKUP($A176,'一覧表'!$A:$N,6,FALSE)</f>
        <v>0</v>
      </c>
      <c r="F176" s="35">
        <f>VLOOKUP($A176,'一覧表'!$A:$N,7,FALSE)</f>
        <v>0</v>
      </c>
      <c r="G176" s="35">
        <f>VLOOKUP($A176,'一覧表'!$A:$N,9,FALSE)</f>
        <v>0</v>
      </c>
      <c r="H176" s="35">
        <f>VLOOKUP($A176,'一覧表'!$A:$N,10,FALSE)</f>
        <v>0</v>
      </c>
      <c r="I176" s="35" t="str">
        <f>VLOOKUP($A176,'一覧表'!$A:$N,13,FALSE)&amp;" "&amp;VLOOKUP($A176,'一覧表'!$A:$N,14,FALSE)</f>
        <v> </v>
      </c>
      <c r="J176" s="35">
        <f>VLOOKUP($A176,'一覧表'!$A:$N,4,FALSE)</f>
        <v>0</v>
      </c>
    </row>
    <row r="177" spans="1:10" ht="13.5" customHeight="1">
      <c r="A177" s="35">
        <v>92</v>
      </c>
      <c r="B177" s="35">
        <f>VLOOKUP($A177,'一覧表'!$A:$N,2,FALSE)</f>
        <v>0</v>
      </c>
      <c r="C177" s="35">
        <f>VLOOKUP($A177,'一覧表'!$A:$N,3,FALSE)</f>
        <v>0</v>
      </c>
      <c r="D177" s="23">
        <f>VLOOKUP($A177,'一覧表'!$A:$N,8,FALSE)</f>
        <v>0</v>
      </c>
      <c r="E177" s="35">
        <f>VLOOKUP($A177,'一覧表'!$A:$N,6,FALSE)</f>
        <v>0</v>
      </c>
      <c r="F177" s="35">
        <f>VLOOKUP($A177,'一覧表'!$A:$N,7,FALSE)</f>
        <v>0</v>
      </c>
      <c r="G177" s="35">
        <f>VLOOKUP($A177,'一覧表'!$A:$N,11,FALSE)</f>
        <v>0</v>
      </c>
      <c r="H177" s="35">
        <f>VLOOKUP($A177,'一覧表'!$A:$N,12,FALSE)</f>
        <v>0</v>
      </c>
      <c r="I177" s="35"/>
      <c r="J177" s="35">
        <f>VLOOKUP($A177,'一覧表'!$A:$N,4,FALSE)</f>
        <v>0</v>
      </c>
    </row>
    <row r="178" spans="1:10" ht="13.5" customHeight="1">
      <c r="A178" s="35">
        <v>93</v>
      </c>
      <c r="B178" s="35">
        <f>VLOOKUP($A178,'一覧表'!$A:$N,2,FALSE)</f>
        <v>0</v>
      </c>
      <c r="C178" s="35">
        <f>VLOOKUP($A178,'一覧表'!$A:$N,3,FALSE)</f>
        <v>0</v>
      </c>
      <c r="D178" s="23">
        <f>VLOOKUP($A178,'一覧表'!$A:$N,8,FALSE)</f>
        <v>0</v>
      </c>
      <c r="E178" s="35">
        <f>VLOOKUP($A178,'一覧表'!$A:$N,6,FALSE)</f>
        <v>0</v>
      </c>
      <c r="F178" s="35">
        <f>VLOOKUP($A178,'一覧表'!$A:$N,7,FALSE)</f>
        <v>0</v>
      </c>
      <c r="G178" s="35">
        <f>VLOOKUP($A178,'一覧表'!$A:$N,9,FALSE)</f>
        <v>0</v>
      </c>
      <c r="H178" s="35">
        <f>VLOOKUP($A178,'一覧表'!$A:$N,10,FALSE)</f>
        <v>0</v>
      </c>
      <c r="I178" s="35" t="str">
        <f>VLOOKUP($A178,'一覧表'!$A:$N,13,FALSE)&amp;" "&amp;VLOOKUP($A178,'一覧表'!$A:$N,14,FALSE)</f>
        <v> </v>
      </c>
      <c r="J178" s="35">
        <f>VLOOKUP($A178,'一覧表'!$A:$N,4,FALSE)</f>
        <v>0</v>
      </c>
    </row>
    <row r="179" spans="1:10" ht="13.5" customHeight="1">
      <c r="A179" s="35">
        <v>93</v>
      </c>
      <c r="B179" s="35">
        <f>VLOOKUP($A179,'一覧表'!$A:$N,2,FALSE)</f>
        <v>0</v>
      </c>
      <c r="C179" s="35">
        <f>VLOOKUP($A179,'一覧表'!$A:$N,3,FALSE)</f>
        <v>0</v>
      </c>
      <c r="D179" s="23">
        <f>VLOOKUP($A179,'一覧表'!$A:$N,8,FALSE)</f>
        <v>0</v>
      </c>
      <c r="E179" s="35">
        <f>VLOOKUP($A179,'一覧表'!$A:$N,6,FALSE)</f>
        <v>0</v>
      </c>
      <c r="F179" s="35">
        <f>VLOOKUP($A179,'一覧表'!$A:$N,7,FALSE)</f>
        <v>0</v>
      </c>
      <c r="G179" s="35">
        <f>VLOOKUP($A179,'一覧表'!$A:$N,11,FALSE)</f>
        <v>0</v>
      </c>
      <c r="H179" s="35">
        <f>VLOOKUP($A179,'一覧表'!$A:$N,12,FALSE)</f>
        <v>0</v>
      </c>
      <c r="I179" s="35"/>
      <c r="J179" s="35">
        <f>VLOOKUP($A179,'一覧表'!$A:$N,4,FALSE)</f>
        <v>0</v>
      </c>
    </row>
    <row r="180" spans="1:10" ht="13.5" customHeight="1">
      <c r="A180" s="35">
        <v>94</v>
      </c>
      <c r="B180" s="35">
        <f>VLOOKUP($A180,'一覧表'!$A:$N,2,FALSE)</f>
        <v>0</v>
      </c>
      <c r="C180" s="35">
        <f>VLOOKUP($A180,'一覧表'!$A:$N,3,FALSE)</f>
        <v>0</v>
      </c>
      <c r="D180" s="23">
        <f>VLOOKUP($A180,'一覧表'!$A:$N,8,FALSE)</f>
        <v>0</v>
      </c>
      <c r="E180" s="35">
        <f>VLOOKUP($A180,'一覧表'!$A:$N,6,FALSE)</f>
        <v>0</v>
      </c>
      <c r="F180" s="35">
        <f>VLOOKUP($A180,'一覧表'!$A:$N,7,FALSE)</f>
        <v>0</v>
      </c>
      <c r="G180" s="35">
        <f>VLOOKUP($A180,'一覧表'!$A:$N,9,FALSE)</f>
        <v>0</v>
      </c>
      <c r="H180" s="35">
        <f>VLOOKUP($A180,'一覧表'!$A:$N,10,FALSE)</f>
        <v>0</v>
      </c>
      <c r="I180" s="35" t="str">
        <f>VLOOKUP($A180,'一覧表'!$A:$N,13,FALSE)&amp;" "&amp;VLOOKUP($A180,'一覧表'!$A:$N,14,FALSE)</f>
        <v> </v>
      </c>
      <c r="J180" s="35">
        <f>VLOOKUP($A180,'一覧表'!$A:$N,4,FALSE)</f>
        <v>0</v>
      </c>
    </row>
    <row r="181" spans="1:10" ht="13.5" customHeight="1">
      <c r="A181" s="35">
        <v>94</v>
      </c>
      <c r="B181" s="35">
        <f>VLOOKUP($A181,'一覧表'!$A:$N,2,FALSE)</f>
        <v>0</v>
      </c>
      <c r="C181" s="35">
        <f>VLOOKUP($A181,'一覧表'!$A:$N,3,FALSE)</f>
        <v>0</v>
      </c>
      <c r="D181" s="23">
        <f>VLOOKUP($A181,'一覧表'!$A:$N,8,FALSE)</f>
        <v>0</v>
      </c>
      <c r="E181" s="35">
        <f>VLOOKUP($A181,'一覧表'!$A:$N,6,FALSE)</f>
        <v>0</v>
      </c>
      <c r="F181" s="35">
        <f>VLOOKUP($A181,'一覧表'!$A:$N,7,FALSE)</f>
        <v>0</v>
      </c>
      <c r="G181" s="35">
        <f>VLOOKUP($A181,'一覧表'!$A:$N,11,FALSE)</f>
        <v>0</v>
      </c>
      <c r="H181" s="35">
        <f>VLOOKUP($A181,'一覧表'!$A:$N,12,FALSE)</f>
        <v>0</v>
      </c>
      <c r="I181" s="35"/>
      <c r="J181" s="35">
        <f>VLOOKUP($A181,'一覧表'!$A:$N,4,FALSE)</f>
        <v>0</v>
      </c>
    </row>
    <row r="182" spans="1:10" ht="13.5" customHeight="1">
      <c r="A182" s="35">
        <v>95</v>
      </c>
      <c r="B182" s="35">
        <f>VLOOKUP($A182,'一覧表'!$A:$N,2,FALSE)</f>
        <v>0</v>
      </c>
      <c r="C182" s="35">
        <f>VLOOKUP($A182,'一覧表'!$A:$N,3,FALSE)</f>
        <v>0</v>
      </c>
      <c r="D182" s="23">
        <f>VLOOKUP($A182,'一覧表'!$A:$N,8,FALSE)</f>
        <v>0</v>
      </c>
      <c r="E182" s="35">
        <f>VLOOKUP($A182,'一覧表'!$A:$N,6,FALSE)</f>
        <v>0</v>
      </c>
      <c r="F182" s="35">
        <f>VLOOKUP($A182,'一覧表'!$A:$N,7,FALSE)</f>
        <v>0</v>
      </c>
      <c r="G182" s="35">
        <f>VLOOKUP($A182,'一覧表'!$A:$N,9,FALSE)</f>
        <v>0</v>
      </c>
      <c r="H182" s="35">
        <f>VLOOKUP($A182,'一覧表'!$A:$N,10,FALSE)</f>
        <v>0</v>
      </c>
      <c r="I182" s="35" t="str">
        <f>VLOOKUP($A182,'一覧表'!$A:$N,13,FALSE)&amp;" "&amp;VLOOKUP($A182,'一覧表'!$A:$N,14,FALSE)</f>
        <v> </v>
      </c>
      <c r="J182" s="35">
        <f>VLOOKUP($A182,'一覧表'!$A:$N,4,FALSE)</f>
        <v>0</v>
      </c>
    </row>
    <row r="183" spans="1:10" ht="13.5" customHeight="1">
      <c r="A183" s="35">
        <v>95</v>
      </c>
      <c r="B183" s="35">
        <f>VLOOKUP($A183,'一覧表'!$A:$N,2,FALSE)</f>
        <v>0</v>
      </c>
      <c r="C183" s="35">
        <f>VLOOKUP($A183,'一覧表'!$A:$N,3,FALSE)</f>
        <v>0</v>
      </c>
      <c r="D183" s="23">
        <f>VLOOKUP($A183,'一覧表'!$A:$N,8,FALSE)</f>
        <v>0</v>
      </c>
      <c r="E183" s="35">
        <f>VLOOKUP($A183,'一覧表'!$A:$N,6,FALSE)</f>
        <v>0</v>
      </c>
      <c r="F183" s="35">
        <f>VLOOKUP($A183,'一覧表'!$A:$N,7,FALSE)</f>
        <v>0</v>
      </c>
      <c r="G183" s="35">
        <f>VLOOKUP($A183,'一覧表'!$A:$N,11,FALSE)</f>
        <v>0</v>
      </c>
      <c r="H183" s="35">
        <f>VLOOKUP($A183,'一覧表'!$A:$N,12,FALSE)</f>
        <v>0</v>
      </c>
      <c r="I183" s="35"/>
      <c r="J183" s="35">
        <f>VLOOKUP($A183,'一覧表'!$A:$N,4,FALSE)</f>
        <v>0</v>
      </c>
    </row>
    <row r="184" spans="1:10" ht="13.5" customHeight="1">
      <c r="A184" s="35">
        <v>95</v>
      </c>
      <c r="B184" s="35">
        <f>VLOOKUP($A184,'一覧表'!$A:$N,2,FALSE)</f>
        <v>0</v>
      </c>
      <c r="C184" s="35">
        <f>VLOOKUP($A184,'一覧表'!$A:$N,3,FALSE)</f>
        <v>0</v>
      </c>
      <c r="D184" s="23">
        <f>VLOOKUP($A184,'一覧表'!$A:$N,8,FALSE)</f>
        <v>0</v>
      </c>
      <c r="E184" s="35">
        <f>VLOOKUP($A184,'一覧表'!$A:$N,6,FALSE)</f>
        <v>0</v>
      </c>
      <c r="F184" s="35">
        <f>VLOOKUP($A184,'一覧表'!$A:$N,7,FALSE)</f>
        <v>0</v>
      </c>
      <c r="G184" s="35">
        <f>VLOOKUP($A184,'一覧表'!$A:$N,9,FALSE)</f>
        <v>0</v>
      </c>
      <c r="H184" s="35">
        <f>VLOOKUP($A184,'一覧表'!$A:$N,10,FALSE)</f>
        <v>0</v>
      </c>
      <c r="I184" s="35" t="str">
        <f>VLOOKUP($A184,'一覧表'!$A:$N,13,FALSE)&amp;" "&amp;VLOOKUP($A184,'一覧表'!$A:$N,14,FALSE)</f>
        <v> </v>
      </c>
      <c r="J184" s="35">
        <f>VLOOKUP($A184,'一覧表'!$A:$N,4,FALSE)</f>
        <v>0</v>
      </c>
    </row>
    <row r="185" spans="1:10" ht="13.5" customHeight="1">
      <c r="A185" s="35">
        <v>96</v>
      </c>
      <c r="B185" s="35">
        <f>VLOOKUP($A185,'一覧表'!$A:$N,2,FALSE)</f>
        <v>0</v>
      </c>
      <c r="C185" s="35">
        <f>VLOOKUP($A185,'一覧表'!$A:$N,3,FALSE)</f>
        <v>0</v>
      </c>
      <c r="D185" s="23">
        <f>VLOOKUP($A185,'一覧表'!$A:$N,8,FALSE)</f>
        <v>0</v>
      </c>
      <c r="E185" s="35">
        <f>VLOOKUP($A185,'一覧表'!$A:$N,6,FALSE)</f>
        <v>0</v>
      </c>
      <c r="F185" s="35">
        <f>VLOOKUP($A185,'一覧表'!$A:$N,7,FALSE)</f>
        <v>0</v>
      </c>
      <c r="G185" s="35">
        <f>VLOOKUP($A185,'一覧表'!$A:$N,11,FALSE)</f>
        <v>0</v>
      </c>
      <c r="H185" s="35">
        <f>VLOOKUP($A185,'一覧表'!$A:$N,12,FALSE)</f>
        <v>0</v>
      </c>
      <c r="I185" s="35"/>
      <c r="J185" s="35">
        <f>VLOOKUP($A185,'一覧表'!$A:$N,4,FALSE)</f>
        <v>0</v>
      </c>
    </row>
    <row r="186" spans="1:10" ht="13.5" customHeight="1">
      <c r="A186" s="35">
        <v>96</v>
      </c>
      <c r="B186" s="35">
        <f>VLOOKUP($A186,'一覧表'!$A:$N,2,FALSE)</f>
        <v>0</v>
      </c>
      <c r="C186" s="35">
        <f>VLOOKUP($A186,'一覧表'!$A:$N,3,FALSE)</f>
        <v>0</v>
      </c>
      <c r="D186" s="23">
        <f>VLOOKUP($A186,'一覧表'!$A:$N,8,FALSE)</f>
        <v>0</v>
      </c>
      <c r="E186" s="35">
        <f>VLOOKUP($A186,'一覧表'!$A:$N,6,FALSE)</f>
        <v>0</v>
      </c>
      <c r="F186" s="35">
        <f>VLOOKUP($A186,'一覧表'!$A:$N,7,FALSE)</f>
        <v>0</v>
      </c>
      <c r="G186" s="35">
        <f>VLOOKUP($A186,'一覧表'!$A:$N,9,FALSE)</f>
        <v>0</v>
      </c>
      <c r="H186" s="35">
        <f>VLOOKUP($A186,'一覧表'!$A:$N,10,FALSE)</f>
        <v>0</v>
      </c>
      <c r="I186" s="35" t="str">
        <f>VLOOKUP($A186,'一覧表'!$A:$N,13,FALSE)&amp;" "&amp;VLOOKUP($A186,'一覧表'!$A:$N,14,FALSE)</f>
        <v> </v>
      </c>
      <c r="J186" s="35">
        <f>VLOOKUP($A186,'一覧表'!$A:$N,4,FALSE)</f>
        <v>0</v>
      </c>
    </row>
    <row r="187" spans="1:10" ht="13.5" customHeight="1">
      <c r="A187" s="35">
        <v>96</v>
      </c>
      <c r="B187" s="35">
        <f>VLOOKUP($A187,'一覧表'!$A:$N,2,FALSE)</f>
        <v>0</v>
      </c>
      <c r="C187" s="35">
        <f>VLOOKUP($A187,'一覧表'!$A:$N,3,FALSE)</f>
        <v>0</v>
      </c>
      <c r="D187" s="23">
        <f>VLOOKUP($A187,'一覧表'!$A:$N,8,FALSE)</f>
        <v>0</v>
      </c>
      <c r="E187" s="35">
        <f>VLOOKUP($A187,'一覧表'!$A:$N,6,FALSE)</f>
        <v>0</v>
      </c>
      <c r="F187" s="35">
        <f>VLOOKUP($A187,'一覧表'!$A:$N,7,FALSE)</f>
        <v>0</v>
      </c>
      <c r="G187" s="35">
        <f>VLOOKUP($A187,'一覧表'!$A:$N,11,FALSE)</f>
        <v>0</v>
      </c>
      <c r="H187" s="35">
        <f>VLOOKUP($A187,'一覧表'!$A:$N,12,FALSE)</f>
        <v>0</v>
      </c>
      <c r="I187" s="35"/>
      <c r="J187" s="35">
        <f>VLOOKUP($A187,'一覧表'!$A:$N,4,FALSE)</f>
        <v>0</v>
      </c>
    </row>
    <row r="188" spans="1:10" ht="13.5" customHeight="1">
      <c r="A188" s="35">
        <v>97</v>
      </c>
      <c r="B188" s="35">
        <f>VLOOKUP($A188,'一覧表'!$A:$N,2,FALSE)</f>
        <v>0</v>
      </c>
      <c r="C188" s="35">
        <f>VLOOKUP($A188,'一覧表'!$A:$N,3,FALSE)</f>
        <v>0</v>
      </c>
      <c r="D188" s="23">
        <f>VLOOKUP($A188,'一覧表'!$A:$N,8,FALSE)</f>
        <v>0</v>
      </c>
      <c r="E188" s="35">
        <f>VLOOKUP($A188,'一覧表'!$A:$N,6,FALSE)</f>
        <v>0</v>
      </c>
      <c r="F188" s="35">
        <f>VLOOKUP($A188,'一覧表'!$A:$N,7,FALSE)</f>
        <v>0</v>
      </c>
      <c r="G188" s="35">
        <f>VLOOKUP($A188,'一覧表'!$A:$N,9,FALSE)</f>
        <v>0</v>
      </c>
      <c r="H188" s="35">
        <f>VLOOKUP($A188,'一覧表'!$A:$N,10,FALSE)</f>
        <v>0</v>
      </c>
      <c r="I188" s="35" t="str">
        <f>VLOOKUP($A188,'一覧表'!$A:$N,13,FALSE)&amp;" "&amp;VLOOKUP($A188,'一覧表'!$A:$N,14,FALSE)</f>
        <v> </v>
      </c>
      <c r="J188" s="35">
        <f>VLOOKUP($A188,'一覧表'!$A:$N,4,FALSE)</f>
        <v>0</v>
      </c>
    </row>
    <row r="189" spans="1:10" ht="13.5" customHeight="1">
      <c r="A189" s="35">
        <v>97</v>
      </c>
      <c r="B189" s="35">
        <f>VLOOKUP($A189,'一覧表'!$A:$N,2,FALSE)</f>
        <v>0</v>
      </c>
      <c r="C189" s="35">
        <f>VLOOKUP($A189,'一覧表'!$A:$N,3,FALSE)</f>
        <v>0</v>
      </c>
      <c r="D189" s="23">
        <f>VLOOKUP($A189,'一覧表'!$A:$N,8,FALSE)</f>
        <v>0</v>
      </c>
      <c r="E189" s="35">
        <f>VLOOKUP($A189,'一覧表'!$A:$N,6,FALSE)</f>
        <v>0</v>
      </c>
      <c r="F189" s="35">
        <f>VLOOKUP($A189,'一覧表'!$A:$N,7,FALSE)</f>
        <v>0</v>
      </c>
      <c r="G189" s="35">
        <f>VLOOKUP($A189,'一覧表'!$A:$N,11,FALSE)</f>
        <v>0</v>
      </c>
      <c r="H189" s="35">
        <f>VLOOKUP($A189,'一覧表'!$A:$N,12,FALSE)</f>
        <v>0</v>
      </c>
      <c r="I189" s="35"/>
      <c r="J189" s="35">
        <f>VLOOKUP($A189,'一覧表'!$A:$N,4,FALSE)</f>
        <v>0</v>
      </c>
    </row>
    <row r="190" spans="1:10" ht="13.5" customHeight="1">
      <c r="A190" s="35">
        <v>98</v>
      </c>
      <c r="B190" s="35">
        <f>VLOOKUP($A190,'一覧表'!$A:$N,2,FALSE)</f>
        <v>0</v>
      </c>
      <c r="C190" s="35">
        <f>VLOOKUP($A190,'一覧表'!$A:$N,3,FALSE)</f>
        <v>0</v>
      </c>
      <c r="D190" s="23">
        <f>VLOOKUP($A190,'一覧表'!$A:$N,8,FALSE)</f>
        <v>0</v>
      </c>
      <c r="E190" s="35">
        <f>VLOOKUP($A190,'一覧表'!$A:$N,6,FALSE)</f>
        <v>0</v>
      </c>
      <c r="F190" s="35">
        <f>VLOOKUP($A190,'一覧表'!$A:$N,7,FALSE)</f>
        <v>0</v>
      </c>
      <c r="G190" s="35">
        <f>VLOOKUP($A190,'一覧表'!$A:$N,9,FALSE)</f>
        <v>0</v>
      </c>
      <c r="H190" s="35">
        <f>VLOOKUP($A190,'一覧表'!$A:$N,10,FALSE)</f>
        <v>0</v>
      </c>
      <c r="I190" s="35" t="str">
        <f>VLOOKUP($A190,'一覧表'!$A:$N,13,FALSE)&amp;" "&amp;VLOOKUP($A190,'一覧表'!$A:$N,14,FALSE)</f>
        <v> </v>
      </c>
      <c r="J190" s="35">
        <f>VLOOKUP($A190,'一覧表'!$A:$N,4,FALSE)</f>
        <v>0</v>
      </c>
    </row>
    <row r="191" spans="1:10" ht="13.5" customHeight="1">
      <c r="A191" s="35">
        <v>98</v>
      </c>
      <c r="B191" s="35">
        <f>VLOOKUP($A191,'一覧表'!$A:$N,2,FALSE)</f>
        <v>0</v>
      </c>
      <c r="C191" s="35">
        <f>VLOOKUP($A191,'一覧表'!$A:$N,3,FALSE)</f>
        <v>0</v>
      </c>
      <c r="D191" s="23">
        <f>VLOOKUP($A191,'一覧表'!$A:$N,8,FALSE)</f>
        <v>0</v>
      </c>
      <c r="E191" s="35">
        <f>VLOOKUP($A191,'一覧表'!$A:$N,6,FALSE)</f>
        <v>0</v>
      </c>
      <c r="F191" s="35">
        <f>VLOOKUP($A191,'一覧表'!$A:$N,7,FALSE)</f>
        <v>0</v>
      </c>
      <c r="G191" s="35">
        <f>VLOOKUP($A191,'一覧表'!$A:$N,11,FALSE)</f>
        <v>0</v>
      </c>
      <c r="H191" s="35">
        <f>VLOOKUP($A191,'一覧表'!$A:$N,12,FALSE)</f>
        <v>0</v>
      </c>
      <c r="I191" s="35"/>
      <c r="J191" s="35">
        <f>VLOOKUP($A191,'一覧表'!$A:$N,4,FALSE)</f>
        <v>0</v>
      </c>
    </row>
    <row r="192" spans="1:10" ht="13.5" customHeight="1">
      <c r="A192" s="35">
        <v>99</v>
      </c>
      <c r="B192" s="35">
        <f>VLOOKUP($A192,'一覧表'!$A:$N,2,FALSE)</f>
        <v>0</v>
      </c>
      <c r="C192" s="35">
        <f>VLOOKUP($A192,'一覧表'!$A:$N,3,FALSE)</f>
        <v>0</v>
      </c>
      <c r="D192" s="23">
        <f>VLOOKUP($A192,'一覧表'!$A:$N,8,FALSE)</f>
        <v>0</v>
      </c>
      <c r="E192" s="35">
        <f>VLOOKUP($A192,'一覧表'!$A:$N,6,FALSE)</f>
        <v>0</v>
      </c>
      <c r="F192" s="35">
        <f>VLOOKUP($A192,'一覧表'!$A:$N,7,FALSE)</f>
        <v>0</v>
      </c>
      <c r="G192" s="35">
        <f>VLOOKUP($A192,'一覧表'!$A:$N,9,FALSE)</f>
        <v>0</v>
      </c>
      <c r="H192" s="35">
        <f>VLOOKUP($A192,'一覧表'!$A:$N,10,FALSE)</f>
        <v>0</v>
      </c>
      <c r="I192" s="35" t="str">
        <f>VLOOKUP($A192,'一覧表'!$A:$N,13,FALSE)&amp;" "&amp;VLOOKUP($A192,'一覧表'!$A:$N,14,FALSE)</f>
        <v> </v>
      </c>
      <c r="J192" s="35">
        <f>VLOOKUP($A192,'一覧表'!$A:$N,4,FALSE)</f>
        <v>0</v>
      </c>
    </row>
    <row r="193" spans="1:10" ht="13.5" customHeight="1">
      <c r="A193" s="35">
        <v>99</v>
      </c>
      <c r="B193" s="35">
        <f>VLOOKUP($A193,'一覧表'!$A:$N,2,FALSE)</f>
        <v>0</v>
      </c>
      <c r="C193" s="35">
        <f>VLOOKUP($A193,'一覧表'!$A:$N,3,FALSE)</f>
        <v>0</v>
      </c>
      <c r="D193" s="23">
        <f>VLOOKUP($A193,'一覧表'!$A:$N,8,FALSE)</f>
        <v>0</v>
      </c>
      <c r="E193" s="35">
        <f>VLOOKUP($A193,'一覧表'!$A:$N,6,FALSE)</f>
        <v>0</v>
      </c>
      <c r="F193" s="35">
        <f>VLOOKUP($A193,'一覧表'!$A:$N,7,FALSE)</f>
        <v>0</v>
      </c>
      <c r="G193" s="35">
        <f>VLOOKUP($A193,'一覧表'!$A:$N,11,FALSE)</f>
        <v>0</v>
      </c>
      <c r="H193" s="35">
        <f>VLOOKUP($A193,'一覧表'!$A:$N,12,FALSE)</f>
        <v>0</v>
      </c>
      <c r="I193" s="35"/>
      <c r="J193" s="35">
        <f>VLOOKUP($A193,'一覧表'!$A:$N,4,FALSE)</f>
        <v>0</v>
      </c>
    </row>
    <row r="194" spans="1:10" ht="13.5" customHeight="1">
      <c r="A194" s="35">
        <v>100</v>
      </c>
      <c r="B194" s="35">
        <f>VLOOKUP($A194,'一覧表'!$A:$N,2,FALSE)</f>
        <v>0</v>
      </c>
      <c r="C194" s="35">
        <f>VLOOKUP($A194,'一覧表'!$A:$N,3,FALSE)</f>
        <v>0</v>
      </c>
      <c r="D194" s="23">
        <f>VLOOKUP($A194,'一覧表'!$A:$N,8,FALSE)</f>
        <v>0</v>
      </c>
      <c r="E194" s="35">
        <f>VLOOKUP($A194,'一覧表'!$A:$N,6,FALSE)</f>
        <v>0</v>
      </c>
      <c r="F194" s="35">
        <f>VLOOKUP($A194,'一覧表'!$A:$N,7,FALSE)</f>
        <v>0</v>
      </c>
      <c r="G194" s="35">
        <f>VLOOKUP($A194,'一覧表'!$A:$N,9,FALSE)</f>
        <v>0</v>
      </c>
      <c r="H194" s="35">
        <f>VLOOKUP($A194,'一覧表'!$A:$N,10,FALSE)</f>
        <v>0</v>
      </c>
      <c r="I194" s="35" t="str">
        <f>VLOOKUP($A194,'一覧表'!$A:$N,13,FALSE)&amp;" "&amp;VLOOKUP($A194,'一覧表'!$A:$N,14,FALSE)</f>
        <v> </v>
      </c>
      <c r="J194" s="35">
        <f>VLOOKUP($A194,'一覧表'!$A:$N,4,FALSE)</f>
        <v>0</v>
      </c>
    </row>
    <row r="195" spans="1:10" ht="13.5" customHeight="1">
      <c r="A195" s="35">
        <v>100</v>
      </c>
      <c r="B195" s="35">
        <f>VLOOKUP($A195,'一覧表'!$A:$N,2,FALSE)</f>
        <v>0</v>
      </c>
      <c r="C195" s="35">
        <f>VLOOKUP($A195,'一覧表'!$A:$N,3,FALSE)</f>
        <v>0</v>
      </c>
      <c r="D195" s="23">
        <f>VLOOKUP($A195,'一覧表'!$A:$N,8,FALSE)</f>
        <v>0</v>
      </c>
      <c r="E195" s="35">
        <f>VLOOKUP($A195,'一覧表'!$A:$N,6,FALSE)</f>
        <v>0</v>
      </c>
      <c r="F195" s="35">
        <f>VLOOKUP($A195,'一覧表'!$A:$N,7,FALSE)</f>
        <v>0</v>
      </c>
      <c r="G195" s="35">
        <f>VLOOKUP($A195,'一覧表'!$A:$N,11,FALSE)</f>
        <v>0</v>
      </c>
      <c r="H195" s="35">
        <f>VLOOKUP($A195,'一覧表'!$A:$N,12,FALSE)</f>
        <v>0</v>
      </c>
      <c r="I195" s="35"/>
      <c r="J195" s="35">
        <f>VLOOKUP($A195,'一覧表'!$A:$N,4,FALSE)</f>
        <v>0</v>
      </c>
    </row>
  </sheetData>
  <sheetProtection sheet="1"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真正中職員</dc:creator>
  <cp:keywords/>
  <dc:description/>
  <cp:lastModifiedBy>YAMASHITA</cp:lastModifiedBy>
  <cp:lastPrinted>2022-04-26T01:20:42Z</cp:lastPrinted>
  <dcterms:created xsi:type="dcterms:W3CDTF">2022-04-25T10:45:37Z</dcterms:created>
  <dcterms:modified xsi:type="dcterms:W3CDTF">2022-06-26T23:44:45Z</dcterms:modified>
  <cp:category/>
  <cp:version/>
  <cp:contentType/>
  <cp:contentStatus/>
</cp:coreProperties>
</file>